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евушки трудность" sheetId="1" r:id="rId1"/>
    <sheet name="Юноши трудность" sheetId="2" r:id="rId2"/>
    <sheet name="Юноши скорость" sheetId="3" r:id="rId3"/>
    <sheet name="Девушки скорость" sheetId="4" r:id="rId4"/>
  </sheets>
  <externalReferences>
    <externalReference r:id="rId7"/>
  </externalReferences>
  <definedNames/>
  <calcPr fullCalcOnLoad="1" iterate="1" iterateCount="20" iterateDelta="0.001"/>
</workbook>
</file>

<file path=xl/sharedStrings.xml><?xml version="1.0" encoding="utf-8"?>
<sst xmlns="http://schemas.openxmlformats.org/spreadsheetml/2006/main" count="298" uniqueCount="139">
  <si>
    <t>Итоговый протокол</t>
  </si>
  <si>
    <t>открытого Кубка Смоленской области по скалолазанию</t>
  </si>
  <si>
    <t>Девушки</t>
  </si>
  <si>
    <t>Трудность</t>
  </si>
  <si>
    <t>10 ноября 2007</t>
  </si>
  <si>
    <t>Старт №</t>
  </si>
  <si>
    <t>ФИО</t>
  </si>
  <si>
    <t>Команда</t>
  </si>
  <si>
    <t>Г.Р.</t>
  </si>
  <si>
    <t>Разряд</t>
  </si>
  <si>
    <t>Результат квалификации</t>
  </si>
  <si>
    <t>Результат финала</t>
  </si>
  <si>
    <t>Результат суперфинала</t>
  </si>
  <si>
    <t>Место</t>
  </si>
  <si>
    <t>Володина Виктория</t>
  </si>
  <si>
    <t>СДЮШОР-9,  Москва</t>
  </si>
  <si>
    <t>КМС</t>
  </si>
  <si>
    <t>ТОР</t>
  </si>
  <si>
    <t>01:47;57</t>
  </si>
  <si>
    <t>1</t>
  </si>
  <si>
    <t>Федченко Марина</t>
  </si>
  <si>
    <t>Вертикаль, Москва</t>
  </si>
  <si>
    <t>02:33;39</t>
  </si>
  <si>
    <t>2</t>
  </si>
  <si>
    <t>Агапонова Анна</t>
  </si>
  <si>
    <t>Баурок,   Москва</t>
  </si>
  <si>
    <t>28-</t>
  </si>
  <si>
    <t>3</t>
  </si>
  <si>
    <t>Боярских Екатерина</t>
  </si>
  <si>
    <t>Москва</t>
  </si>
  <si>
    <t>27-</t>
  </si>
  <si>
    <t>4</t>
  </si>
  <si>
    <t>Акиньшина Марина</t>
  </si>
  <si>
    <t>18+</t>
  </si>
  <si>
    <t>5</t>
  </si>
  <si>
    <t>Ступакова Татьяна</t>
  </si>
  <si>
    <t>Скала-Сити,Москва</t>
  </si>
  <si>
    <t>6</t>
  </si>
  <si>
    <t>Лисовская Наталья</t>
  </si>
  <si>
    <t>Смоленск</t>
  </si>
  <si>
    <t>20-</t>
  </si>
  <si>
    <t>7</t>
  </si>
  <si>
    <t>Растворова Галина</t>
  </si>
  <si>
    <t>8</t>
  </si>
  <si>
    <t>Костерина Елена</t>
  </si>
  <si>
    <t>Дубровка, Москва</t>
  </si>
  <si>
    <t>9</t>
  </si>
  <si>
    <t>Ерикова Дарья</t>
  </si>
  <si>
    <t>13-</t>
  </si>
  <si>
    <t>10</t>
  </si>
  <si>
    <t>Псарева Анна</t>
  </si>
  <si>
    <t>Калуга</t>
  </si>
  <si>
    <t>12+</t>
  </si>
  <si>
    <t>11-12</t>
  </si>
  <si>
    <t xml:space="preserve">Волкова Елена   </t>
  </si>
  <si>
    <t>Юденкова Евгения</t>
  </si>
  <si>
    <t>б/р</t>
  </si>
  <si>
    <t>8+</t>
  </si>
  <si>
    <t>13-14</t>
  </si>
  <si>
    <t>Шамрина Виктория</t>
  </si>
  <si>
    <t>Гурьева Эльвира</t>
  </si>
  <si>
    <t>Скала-Сити, Москва</t>
  </si>
  <si>
    <t>б\р</t>
  </si>
  <si>
    <t>15</t>
  </si>
  <si>
    <t>Главный судья</t>
  </si>
  <si>
    <t>Калентеенков С.В.</t>
  </si>
  <si>
    <t xml:space="preserve">Главный секретарь </t>
  </si>
  <si>
    <t>Калентеенкова С.Н.</t>
  </si>
  <si>
    <t>Юноши</t>
  </si>
  <si>
    <t>Тарасенков Дмитрий</t>
  </si>
  <si>
    <t>Москва "Скала Сити"</t>
  </si>
  <si>
    <t>Ковалёв Алексей</t>
  </si>
  <si>
    <t>Крутянский Михаил</t>
  </si>
  <si>
    <t xml:space="preserve">Зайцев Евгений    </t>
  </si>
  <si>
    <t>18-</t>
  </si>
  <si>
    <t>Костюк Валерий</t>
  </si>
  <si>
    <t>Бабина Павел</t>
  </si>
  <si>
    <t>14-</t>
  </si>
  <si>
    <t>Тарасов Леонид</t>
  </si>
  <si>
    <t>СДЮШОР 9, Москва</t>
  </si>
  <si>
    <t>17-</t>
  </si>
  <si>
    <t>Маркин Павел</t>
  </si>
  <si>
    <t>Железнодорожный</t>
  </si>
  <si>
    <t>16+</t>
  </si>
  <si>
    <t>13+</t>
  </si>
  <si>
    <t>Золотарёв Александр</t>
  </si>
  <si>
    <t>Монин Константин</t>
  </si>
  <si>
    <t>10-16</t>
  </si>
  <si>
    <t xml:space="preserve">Розов Александр       </t>
  </si>
  <si>
    <t>Костыгов Юрий</t>
  </si>
  <si>
    <t xml:space="preserve">Аминов Фарит       </t>
  </si>
  <si>
    <t>Бурдейный Андрей</t>
  </si>
  <si>
    <t>Уфаев Дмитрий</t>
  </si>
  <si>
    <t>Ярема Евгений</t>
  </si>
  <si>
    <t>Чуранов Евгений</t>
  </si>
  <si>
    <t>17</t>
  </si>
  <si>
    <t>Ляпун Иван</t>
  </si>
  <si>
    <t>13А</t>
  </si>
  <si>
    <t>18-20</t>
  </si>
  <si>
    <t>Зинченко Вячеслав</t>
  </si>
  <si>
    <t>Калентеенков Александр</t>
  </si>
  <si>
    <t xml:space="preserve">Савельев Иван </t>
  </si>
  <si>
    <t>21-23</t>
  </si>
  <si>
    <t xml:space="preserve">Зайцев Дмитрий        </t>
  </si>
  <si>
    <t>Власов Сергей</t>
  </si>
  <si>
    <t>Пигай Максим</t>
  </si>
  <si>
    <t>24</t>
  </si>
  <si>
    <t>Антонов Максим</t>
  </si>
  <si>
    <t>11+</t>
  </si>
  <si>
    <t>25</t>
  </si>
  <si>
    <t>Носков Андрей</t>
  </si>
  <si>
    <t>26</t>
  </si>
  <si>
    <t>Минашкин Антон</t>
  </si>
  <si>
    <t>11-</t>
  </si>
  <si>
    <t>27</t>
  </si>
  <si>
    <t>Сафонов Артем</t>
  </si>
  <si>
    <t>9-</t>
  </si>
  <si>
    <t>28</t>
  </si>
  <si>
    <t>Калентеенков С.В</t>
  </si>
  <si>
    <t>Главный секретарь</t>
  </si>
  <si>
    <t>Сводный протокол</t>
  </si>
  <si>
    <t>Скорость</t>
  </si>
  <si>
    <t>Трасса 1</t>
  </si>
  <si>
    <t>Трасса 2</t>
  </si>
  <si>
    <t>Сумма</t>
  </si>
  <si>
    <t>полуфинал</t>
  </si>
  <si>
    <t>финал</t>
  </si>
  <si>
    <t>место</t>
  </si>
  <si>
    <t>I</t>
  </si>
  <si>
    <t>II</t>
  </si>
  <si>
    <t>III</t>
  </si>
  <si>
    <t xml:space="preserve">Волкова Елена </t>
  </si>
  <si>
    <t>7-8</t>
  </si>
  <si>
    <t>Карпенкова Ольга</t>
  </si>
  <si>
    <t>срыв</t>
  </si>
  <si>
    <t>11 ноября 2007</t>
  </si>
  <si>
    <t>1/8 финала</t>
  </si>
  <si>
    <t>1/4 финала</t>
  </si>
  <si>
    <t>Ериков Алексей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</si>
</sst>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d\ mmmm\ yyyy\ \г\.;@"/>
    <numFmt numFmtId="181" formatCode="mm:ss.00"/>
    <numFmt numFmtId="182" formatCode="[$-F800]dddd\,\ mmmm\ dd\,\ yyyy"/>
  </numFmts>
  <fonts count="9">
    <font>
      <sz val="10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80" fontId="5" fillId="0" borderId="0" xfId="0" applyNumberFormat="1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Font="1" applyFill="1" applyBorder="1" applyAlignment="1">
      <alignment horizontal="center" vertical="justify"/>
    </xf>
    <xf numFmtId="49" fontId="0" fillId="0" borderId="2" xfId="0" applyNumberFormat="1" applyFont="1" applyFill="1" applyBorder="1" applyAlignment="1">
      <alignment horizontal="center" vertical="justify"/>
    </xf>
    <xf numFmtId="0" fontId="0" fillId="0" borderId="3" xfId="0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49" fontId="0" fillId="0" borderId="2" xfId="15" applyNumberFormat="1" applyFont="1" applyBorder="1" applyAlignment="1">
      <alignment horizontal="center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0" fontId="6" fillId="0" borderId="5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6" xfId="0" applyFont="1" applyFill="1" applyBorder="1" applyAlignment="1">
      <alignment horizontal="center" vertical="justify"/>
    </xf>
    <xf numFmtId="0" fontId="0" fillId="0" borderId="6" xfId="0" applyFont="1" applyFill="1" applyBorder="1" applyAlignment="1">
      <alignment horizontal="center" vertical="justify" wrapText="1"/>
    </xf>
    <xf numFmtId="0" fontId="0" fillId="0" borderId="0" xfId="0" applyFont="1" applyBorder="1" applyAlignment="1">
      <alignment horizontal="center" vertical="justify" wrapText="1"/>
    </xf>
    <xf numFmtId="0" fontId="0" fillId="0" borderId="2" xfId="0" applyBorder="1" applyAlignment="1">
      <alignment horizontal="left"/>
    </xf>
    <xf numFmtId="181" fontId="0" fillId="0" borderId="2" xfId="0" applyNumberFormat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181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1" fontId="0" fillId="0" borderId="9" xfId="0" applyNumberFormat="1" applyBorder="1" applyAlignment="1">
      <alignment horizontal="center"/>
    </xf>
    <xf numFmtId="0" fontId="0" fillId="0" borderId="2" xfId="0" applyFont="1" applyFill="1" applyBorder="1" applyAlignment="1">
      <alignment horizontal="center" vertical="justify" wrapText="1"/>
    </xf>
    <xf numFmtId="49" fontId="7" fillId="0" borderId="2" xfId="0" applyNumberFormat="1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181" fontId="0" fillId="0" borderId="8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181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0" fontId="5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180" fontId="5" fillId="0" borderId="0" xfId="0" applyNumberFormat="1" applyFont="1" applyAlignment="1">
      <alignment horizontal="center"/>
    </xf>
    <xf numFmtId="182" fontId="5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2;&#1086;&#1088;&#1086;&#1089;&#1090;&#1100;\&#1070;&#1085;&#1086;&#1096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товый"/>
      <sheetName val="квалификация"/>
      <sheetName val="одна восьмая финала"/>
      <sheetName val="четвертьфинал"/>
      <sheetName val="полуфинал"/>
      <sheetName val="финал"/>
      <sheetName val="Сводный протокол для 16 и более"/>
      <sheetName val="Сводный протокол до 16 уч."/>
      <sheetName val="дополнительные таблицы"/>
    </sheetNames>
    <sheetDataSet>
      <sheetData sheetId="1">
        <row r="24">
          <cell r="B24" t="str">
            <v>Бурдейный Андрей</v>
          </cell>
          <cell r="C24" t="str">
            <v>Смоленск</v>
          </cell>
          <cell r="D24">
            <v>1986</v>
          </cell>
          <cell r="E24">
            <v>2</v>
          </cell>
        </row>
        <row r="25">
          <cell r="B25" t="str">
            <v>Сафонов Артем</v>
          </cell>
          <cell r="C25" t="str">
            <v>Калуга</v>
          </cell>
          <cell r="D25">
            <v>1981</v>
          </cell>
          <cell r="E25">
            <v>3</v>
          </cell>
        </row>
        <row r="26">
          <cell r="B26" t="str">
            <v>Калентеенков Александр</v>
          </cell>
          <cell r="C26" t="str">
            <v>Смоленск</v>
          </cell>
          <cell r="D26">
            <v>1990</v>
          </cell>
          <cell r="E26">
            <v>2</v>
          </cell>
        </row>
        <row r="27">
          <cell r="B27" t="str">
            <v>Меркурьев Илья</v>
          </cell>
          <cell r="C27" t="str">
            <v>Смоленск</v>
          </cell>
          <cell r="D27">
            <v>1986</v>
          </cell>
          <cell r="E27">
            <v>3</v>
          </cell>
        </row>
        <row r="28">
          <cell r="B28" t="str">
            <v>Пигай Максим</v>
          </cell>
          <cell r="C28" t="str">
            <v>Москва</v>
          </cell>
          <cell r="D28">
            <v>1977</v>
          </cell>
          <cell r="E28" t="str">
            <v>б/р</v>
          </cell>
        </row>
        <row r="29">
          <cell r="B29" t="str">
            <v>Чуранов Евгений</v>
          </cell>
          <cell r="C29" t="str">
            <v>Смоленск</v>
          </cell>
          <cell r="D29">
            <v>1988</v>
          </cell>
          <cell r="E29" t="str">
            <v>б/р</v>
          </cell>
        </row>
        <row r="30">
          <cell r="B30" t="str">
            <v>Блинков Василий</v>
          </cell>
          <cell r="C30" t="str">
            <v>Санкт-Петербург</v>
          </cell>
          <cell r="D30">
            <v>1994</v>
          </cell>
          <cell r="E30">
            <v>1</v>
          </cell>
        </row>
      </sheetData>
      <sheetData sheetId="2">
        <row r="8">
          <cell r="D8" t="str">
            <v>Ериков Алексей</v>
          </cell>
          <cell r="E8" t="str">
            <v>Москва</v>
          </cell>
          <cell r="F8">
            <v>1992</v>
          </cell>
          <cell r="G8" t="str">
            <v>КМС</v>
          </cell>
          <cell r="J8">
            <v>0.00023506944444444443</v>
          </cell>
        </row>
        <row r="9">
          <cell r="D9" t="str">
            <v>Зайцев Дмитрий        </v>
          </cell>
          <cell r="E9" t="str">
            <v>Москва</v>
          </cell>
          <cell r="F9">
            <v>1985</v>
          </cell>
          <cell r="G9" t="str">
            <v>б/р</v>
          </cell>
          <cell r="J9">
            <v>0.0003362268518518519</v>
          </cell>
        </row>
        <row r="10">
          <cell r="D10" t="str">
            <v>Костюк Валерий</v>
          </cell>
          <cell r="E10" t="str">
            <v>Москва</v>
          </cell>
          <cell r="F10">
            <v>1975</v>
          </cell>
          <cell r="G10" t="str">
            <v>КМС</v>
          </cell>
          <cell r="J10">
            <v>0.00029351851851851853</v>
          </cell>
        </row>
        <row r="11">
          <cell r="D11" t="str">
            <v>Розов Александр       </v>
          </cell>
          <cell r="E11" t="str">
            <v>Москва</v>
          </cell>
          <cell r="F11">
            <v>1985</v>
          </cell>
          <cell r="G11" t="str">
            <v>б/р</v>
          </cell>
          <cell r="J11">
            <v>0.000275</v>
          </cell>
        </row>
        <row r="12">
          <cell r="D12" t="str">
            <v>Золотарёв Александр</v>
          </cell>
          <cell r="E12" t="str">
            <v>Смоленск</v>
          </cell>
          <cell r="F12">
            <v>1985</v>
          </cell>
          <cell r="G12">
            <v>2</v>
          </cell>
          <cell r="J12">
            <v>0.007054745370370371</v>
          </cell>
        </row>
        <row r="13">
          <cell r="D13" t="str">
            <v>Тарасов Леонид</v>
          </cell>
          <cell r="E13" t="str">
            <v>СДЮШОР 9, Москва</v>
          </cell>
          <cell r="F13">
            <v>1985</v>
          </cell>
          <cell r="G13">
            <v>3</v>
          </cell>
          <cell r="J13">
            <v>0.0003453703703703704</v>
          </cell>
        </row>
        <row r="14">
          <cell r="D14" t="str">
            <v>Зинченко Вячеслав</v>
          </cell>
          <cell r="E14" t="str">
            <v>Смоленск</v>
          </cell>
          <cell r="F14">
            <v>1986</v>
          </cell>
          <cell r="G14" t="str">
            <v>б/р</v>
          </cell>
          <cell r="J14">
            <v>0.0002587962962962963</v>
          </cell>
        </row>
        <row r="15">
          <cell r="D15" t="str">
            <v>Аминов Фарит       </v>
          </cell>
          <cell r="E15" t="str">
            <v>Москва</v>
          </cell>
          <cell r="F15">
            <v>1987</v>
          </cell>
          <cell r="G15">
            <v>2</v>
          </cell>
          <cell r="J15">
            <v>0.0003111111111111111</v>
          </cell>
        </row>
        <row r="16">
          <cell r="D16" t="str">
            <v>Ковалёв Алексей</v>
          </cell>
          <cell r="E16" t="str">
            <v>Смоленск</v>
          </cell>
          <cell r="F16">
            <v>1989</v>
          </cell>
          <cell r="G16">
            <v>1</v>
          </cell>
          <cell r="J16">
            <v>0.00026712962962962964</v>
          </cell>
        </row>
        <row r="17">
          <cell r="D17" t="str">
            <v>Савельев Иван </v>
          </cell>
          <cell r="E17" t="str">
            <v>Калуга</v>
          </cell>
          <cell r="F17">
            <v>1990</v>
          </cell>
          <cell r="G17" t="str">
            <v>б/р</v>
          </cell>
          <cell r="J17" t="str">
            <v>срыв</v>
          </cell>
        </row>
        <row r="18">
          <cell r="D18" t="str">
            <v>Бабина Павел</v>
          </cell>
          <cell r="E18" t="str">
            <v>Смоленск</v>
          </cell>
          <cell r="F18">
            <v>1989</v>
          </cell>
          <cell r="G18">
            <v>1</v>
          </cell>
          <cell r="J18">
            <v>0.00025277777777777777</v>
          </cell>
        </row>
        <row r="19">
          <cell r="D19" t="str">
            <v>Власов Сергей</v>
          </cell>
          <cell r="E19" t="str">
            <v>Калуга</v>
          </cell>
          <cell r="F19">
            <v>1986</v>
          </cell>
          <cell r="G19">
            <v>2</v>
          </cell>
          <cell r="J19">
            <v>0.00030879629629629627</v>
          </cell>
        </row>
        <row r="20">
          <cell r="D20" t="str">
            <v>Ярема Евгений</v>
          </cell>
          <cell r="E20" t="str">
            <v>Смоленск</v>
          </cell>
          <cell r="F20">
            <v>1983</v>
          </cell>
          <cell r="G20">
            <v>1</v>
          </cell>
          <cell r="J20">
            <v>0.00025613425925925923</v>
          </cell>
        </row>
        <row r="21">
          <cell r="D21" t="str">
            <v>Костыгов Юрий</v>
          </cell>
          <cell r="E21" t="str">
            <v>Москва</v>
          </cell>
          <cell r="F21">
            <v>1975</v>
          </cell>
          <cell r="G21" t="str">
            <v>б/р</v>
          </cell>
          <cell r="J21">
            <v>0.0002851851851851852</v>
          </cell>
        </row>
        <row r="22">
          <cell r="D22" t="str">
            <v>Зайцев Евгений    </v>
          </cell>
          <cell r="E22" t="str">
            <v>Москва</v>
          </cell>
          <cell r="F22">
            <v>1987</v>
          </cell>
          <cell r="G22">
            <v>1</v>
          </cell>
          <cell r="J22">
            <v>0.0002517361111111111</v>
          </cell>
        </row>
        <row r="23">
          <cell r="D23" t="str">
            <v>Уфаев Дмитрий</v>
          </cell>
          <cell r="E23" t="str">
            <v>Москва</v>
          </cell>
          <cell r="F23">
            <v>1985</v>
          </cell>
          <cell r="G23">
            <v>2</v>
          </cell>
          <cell r="J23">
            <v>0.00027592592592592594</v>
          </cell>
        </row>
      </sheetData>
      <sheetData sheetId="3">
        <row r="8">
          <cell r="D8" t="str">
            <v>Ериков Алексей</v>
          </cell>
          <cell r="E8" t="str">
            <v>Москва</v>
          </cell>
          <cell r="F8">
            <v>1992</v>
          </cell>
          <cell r="G8" t="str">
            <v>КМС</v>
          </cell>
          <cell r="J8">
            <v>0.00022962962962962962</v>
          </cell>
        </row>
        <row r="9">
          <cell r="D9" t="str">
            <v>Тарасов Леонид</v>
          </cell>
          <cell r="E9" t="str">
            <v>СДЮШОР 9, Москва</v>
          </cell>
          <cell r="F9">
            <v>1985</v>
          </cell>
          <cell r="G9">
            <v>3</v>
          </cell>
          <cell r="J9">
            <v>0.00038310185185185186</v>
          </cell>
        </row>
        <row r="10">
          <cell r="D10" t="str">
            <v>Ярема Евгений</v>
          </cell>
          <cell r="E10" t="str">
            <v>Смоленск</v>
          </cell>
          <cell r="F10">
            <v>1983</v>
          </cell>
          <cell r="G10">
            <v>1</v>
          </cell>
          <cell r="J10">
            <v>0.0003268518518518518</v>
          </cell>
        </row>
        <row r="11">
          <cell r="D11" t="str">
            <v>Зинченко Вячеслав</v>
          </cell>
          <cell r="E11" t="str">
            <v>Смоленск</v>
          </cell>
          <cell r="F11">
            <v>1986</v>
          </cell>
          <cell r="G11" t="str">
            <v>б/р</v>
          </cell>
          <cell r="J11">
            <v>0.007066203703703703</v>
          </cell>
        </row>
        <row r="12">
          <cell r="D12" t="str">
            <v>Зайцев Евгений    </v>
          </cell>
          <cell r="E12" t="str">
            <v>Москва</v>
          </cell>
          <cell r="F12">
            <v>1987</v>
          </cell>
          <cell r="G12">
            <v>1</v>
          </cell>
          <cell r="J12">
            <v>0.00025532407407407405</v>
          </cell>
        </row>
        <row r="13">
          <cell r="D13" t="str">
            <v>Розов Александр       </v>
          </cell>
          <cell r="E13" t="str">
            <v>Москва</v>
          </cell>
          <cell r="F13">
            <v>1985</v>
          </cell>
          <cell r="G13" t="str">
            <v>б/р</v>
          </cell>
          <cell r="J13">
            <v>0.00026770833333333334</v>
          </cell>
        </row>
        <row r="14">
          <cell r="D14" t="str">
            <v>Бабина Павел</v>
          </cell>
          <cell r="E14" t="str">
            <v>Смоленск</v>
          </cell>
          <cell r="F14">
            <v>1989</v>
          </cell>
          <cell r="G14">
            <v>1</v>
          </cell>
          <cell r="J14">
            <v>0.00029189814814814817</v>
          </cell>
        </row>
        <row r="15">
          <cell r="D15" t="str">
            <v>Ковалёв Алексей</v>
          </cell>
          <cell r="E15" t="str">
            <v>Смоленск</v>
          </cell>
          <cell r="F15">
            <v>1989</v>
          </cell>
          <cell r="G15">
            <v>1</v>
          </cell>
          <cell r="J15">
            <v>0.00021828703703703702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L8" sqref="L8"/>
    </sheetView>
  </sheetViews>
  <sheetFormatPr defaultColWidth="9.140625" defaultRowHeight="12.75"/>
  <cols>
    <col min="1" max="1" width="8.7109375" style="0" customWidth="1"/>
    <col min="2" max="2" width="25.421875" style="0" customWidth="1"/>
    <col min="3" max="3" width="22.7109375" style="0" customWidth="1"/>
    <col min="5" max="5" width="8.57421875" style="0" customWidth="1"/>
    <col min="6" max="6" width="13.57421875" style="0" customWidth="1"/>
    <col min="7" max="7" width="9.8515625" style="0" customWidth="1"/>
    <col min="8" max="8" width="12.8515625" style="0" customWidth="1"/>
  </cols>
  <sheetData>
    <row r="1" spans="1:8" ht="18">
      <c r="A1" s="50" t="s">
        <v>0</v>
      </c>
      <c r="B1" s="50"/>
      <c r="C1" s="50"/>
      <c r="D1" s="50"/>
      <c r="E1" s="50"/>
      <c r="F1" s="50"/>
      <c r="G1" s="50"/>
      <c r="H1" s="1"/>
    </row>
    <row r="2" spans="1:6" ht="16.5">
      <c r="A2" s="51" t="s">
        <v>1</v>
      </c>
      <c r="B2" s="51"/>
      <c r="C2" s="51"/>
      <c r="D2" s="51"/>
      <c r="E2" s="51"/>
      <c r="F2" s="51"/>
    </row>
    <row r="4" spans="2:3" ht="15.75">
      <c r="B4" s="2" t="s">
        <v>2</v>
      </c>
      <c r="C4" s="3" t="s">
        <v>3</v>
      </c>
    </row>
    <row r="5" spans="4:6" ht="12.75">
      <c r="D5" s="52" t="s">
        <v>4</v>
      </c>
      <c r="E5" s="52"/>
      <c r="F5" s="4"/>
    </row>
    <row r="6" spans="1:4" ht="12.75">
      <c r="A6" s="5"/>
      <c r="B6" s="5"/>
      <c r="C6" s="53"/>
      <c r="D6" s="53"/>
    </row>
    <row r="7" spans="1:9" ht="37.5" customHeight="1">
      <c r="A7" s="6" t="s">
        <v>5</v>
      </c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  <c r="I7" s="7" t="s">
        <v>13</v>
      </c>
    </row>
    <row r="8" spans="1:9" ht="24.75" customHeight="1">
      <c r="A8" s="8">
        <v>1</v>
      </c>
      <c r="B8" s="9" t="s">
        <v>14</v>
      </c>
      <c r="C8" s="10" t="s">
        <v>15</v>
      </c>
      <c r="D8" s="11">
        <v>1985</v>
      </c>
      <c r="E8" s="12" t="s">
        <v>16</v>
      </c>
      <c r="F8" s="12" t="s">
        <v>17</v>
      </c>
      <c r="G8" s="13">
        <v>28</v>
      </c>
      <c r="H8" s="13" t="s">
        <v>18</v>
      </c>
      <c r="I8" s="15" t="s">
        <v>19</v>
      </c>
    </row>
    <row r="9" spans="1:9" ht="24.75" customHeight="1">
      <c r="A9" s="8">
        <v>2</v>
      </c>
      <c r="B9" s="9" t="s">
        <v>20</v>
      </c>
      <c r="C9" s="10" t="s">
        <v>21</v>
      </c>
      <c r="D9" s="11">
        <v>1982</v>
      </c>
      <c r="E9" s="12" t="s">
        <v>16</v>
      </c>
      <c r="F9" s="12" t="s">
        <v>17</v>
      </c>
      <c r="G9" s="13">
        <v>28</v>
      </c>
      <c r="H9" s="13" t="s">
        <v>22</v>
      </c>
      <c r="I9" s="15" t="s">
        <v>23</v>
      </c>
    </row>
    <row r="10" spans="1:9" ht="24.75" customHeight="1">
      <c r="A10" s="8">
        <v>3</v>
      </c>
      <c r="B10" s="9" t="s">
        <v>24</v>
      </c>
      <c r="C10" s="10" t="s">
        <v>25</v>
      </c>
      <c r="D10" s="11">
        <v>1986</v>
      </c>
      <c r="E10" s="12" t="s">
        <v>16</v>
      </c>
      <c r="F10" s="12" t="s">
        <v>17</v>
      </c>
      <c r="G10" s="13" t="s">
        <v>26</v>
      </c>
      <c r="H10" s="13"/>
      <c r="I10" s="15" t="s">
        <v>27</v>
      </c>
    </row>
    <row r="11" spans="1:9" ht="24.75" customHeight="1">
      <c r="A11" s="8">
        <v>4</v>
      </c>
      <c r="B11" s="16" t="s">
        <v>28</v>
      </c>
      <c r="C11" s="10" t="s">
        <v>29</v>
      </c>
      <c r="D11" s="11">
        <v>1983</v>
      </c>
      <c r="E11" s="12">
        <v>1</v>
      </c>
      <c r="F11" s="12" t="s">
        <v>17</v>
      </c>
      <c r="G11" s="13" t="s">
        <v>30</v>
      </c>
      <c r="H11" s="13"/>
      <c r="I11" s="15" t="s">
        <v>31</v>
      </c>
    </row>
    <row r="12" spans="1:9" ht="24.75" customHeight="1">
      <c r="A12" s="8">
        <v>5</v>
      </c>
      <c r="B12" s="9" t="s">
        <v>32</v>
      </c>
      <c r="C12" s="10" t="s">
        <v>29</v>
      </c>
      <c r="D12" s="11">
        <v>1984</v>
      </c>
      <c r="E12" s="12">
        <v>1</v>
      </c>
      <c r="F12" s="12" t="s">
        <v>33</v>
      </c>
      <c r="G12" s="13" t="s">
        <v>30</v>
      </c>
      <c r="H12" s="13"/>
      <c r="I12" s="15" t="s">
        <v>34</v>
      </c>
    </row>
    <row r="13" spans="1:9" ht="24.75" customHeight="1">
      <c r="A13" s="8">
        <v>6</v>
      </c>
      <c r="B13" s="9" t="s">
        <v>35</v>
      </c>
      <c r="C13" s="10" t="s">
        <v>36</v>
      </c>
      <c r="D13" s="11">
        <v>1991</v>
      </c>
      <c r="E13" s="12">
        <v>1</v>
      </c>
      <c r="F13" s="12" t="s">
        <v>17</v>
      </c>
      <c r="G13" s="13">
        <v>25</v>
      </c>
      <c r="H13" s="13"/>
      <c r="I13" s="15" t="s">
        <v>37</v>
      </c>
    </row>
    <row r="14" spans="1:9" ht="24.75" customHeight="1">
      <c r="A14" s="8">
        <v>7</v>
      </c>
      <c r="B14" s="9" t="s">
        <v>38</v>
      </c>
      <c r="C14" s="10" t="s">
        <v>39</v>
      </c>
      <c r="D14" s="11">
        <v>1980</v>
      </c>
      <c r="E14" s="12">
        <v>1</v>
      </c>
      <c r="F14" s="12" t="s">
        <v>33</v>
      </c>
      <c r="G14" s="13" t="s">
        <v>40</v>
      </c>
      <c r="H14" s="13"/>
      <c r="I14" s="15" t="s">
        <v>41</v>
      </c>
    </row>
    <row r="15" spans="1:9" ht="24.75" customHeight="1">
      <c r="A15" s="8">
        <v>8</v>
      </c>
      <c r="B15" s="9" t="s">
        <v>42</v>
      </c>
      <c r="C15" s="10" t="s">
        <v>29</v>
      </c>
      <c r="D15" s="11">
        <v>1977</v>
      </c>
      <c r="E15" s="12">
        <v>2</v>
      </c>
      <c r="F15" s="12">
        <v>18</v>
      </c>
      <c r="G15" s="13" t="s">
        <v>40</v>
      </c>
      <c r="H15" s="13"/>
      <c r="I15" s="15" t="s">
        <v>43</v>
      </c>
    </row>
    <row r="16" spans="1:9" ht="24.75" customHeight="1">
      <c r="A16" s="8">
        <v>9</v>
      </c>
      <c r="B16" s="9" t="s">
        <v>44</v>
      </c>
      <c r="C16" s="10" t="s">
        <v>45</v>
      </c>
      <c r="D16" s="11">
        <v>1983</v>
      </c>
      <c r="E16" s="12">
        <v>2</v>
      </c>
      <c r="F16" s="13">
        <v>14</v>
      </c>
      <c r="G16" s="14"/>
      <c r="H16" s="17"/>
      <c r="I16" s="17" t="s">
        <v>46</v>
      </c>
    </row>
    <row r="17" spans="1:9" ht="24.75" customHeight="1">
      <c r="A17" s="8">
        <v>10</v>
      </c>
      <c r="B17" s="9" t="s">
        <v>47</v>
      </c>
      <c r="C17" s="10" t="s">
        <v>29</v>
      </c>
      <c r="D17" s="11">
        <v>1987</v>
      </c>
      <c r="E17" s="12">
        <v>2</v>
      </c>
      <c r="F17" s="13" t="s">
        <v>48</v>
      </c>
      <c r="G17" s="14"/>
      <c r="H17" s="17"/>
      <c r="I17" s="17" t="s">
        <v>49</v>
      </c>
    </row>
    <row r="18" spans="1:9" ht="24.75" customHeight="1">
      <c r="A18" s="8">
        <v>11</v>
      </c>
      <c r="B18" s="9" t="s">
        <v>50</v>
      </c>
      <c r="C18" s="10" t="s">
        <v>51</v>
      </c>
      <c r="D18" s="11">
        <v>1989</v>
      </c>
      <c r="E18" s="12">
        <v>3</v>
      </c>
      <c r="F18" s="13" t="s">
        <v>52</v>
      </c>
      <c r="G18" s="14"/>
      <c r="H18" s="17"/>
      <c r="I18" s="17" t="s">
        <v>53</v>
      </c>
    </row>
    <row r="19" spans="1:9" ht="24.75" customHeight="1">
      <c r="A19" s="8">
        <v>12</v>
      </c>
      <c r="B19" s="9" t="s">
        <v>54</v>
      </c>
      <c r="C19" s="10" t="s">
        <v>29</v>
      </c>
      <c r="D19" s="11">
        <v>1987</v>
      </c>
      <c r="E19" s="12">
        <v>2</v>
      </c>
      <c r="F19" s="13" t="s">
        <v>52</v>
      </c>
      <c r="G19" s="14"/>
      <c r="H19" s="17"/>
      <c r="I19" s="17" t="s">
        <v>53</v>
      </c>
    </row>
    <row r="20" spans="1:9" ht="24.75" customHeight="1">
      <c r="A20" s="8">
        <v>13</v>
      </c>
      <c r="B20" s="9" t="s">
        <v>55</v>
      </c>
      <c r="C20" s="10" t="s">
        <v>39</v>
      </c>
      <c r="D20" s="11">
        <v>1996</v>
      </c>
      <c r="E20" s="12" t="s">
        <v>56</v>
      </c>
      <c r="F20" s="13" t="s">
        <v>57</v>
      </c>
      <c r="G20" s="14"/>
      <c r="H20" s="17"/>
      <c r="I20" s="17" t="s">
        <v>58</v>
      </c>
    </row>
    <row r="21" spans="1:9" ht="24.75" customHeight="1">
      <c r="A21" s="8">
        <v>14</v>
      </c>
      <c r="B21" s="9" t="s">
        <v>59</v>
      </c>
      <c r="C21" s="10" t="s">
        <v>29</v>
      </c>
      <c r="D21" s="11">
        <v>1980</v>
      </c>
      <c r="E21" s="12" t="s">
        <v>56</v>
      </c>
      <c r="F21" s="13" t="s">
        <v>57</v>
      </c>
      <c r="G21" s="14"/>
      <c r="H21" s="17"/>
      <c r="I21" s="17" t="s">
        <v>58</v>
      </c>
    </row>
    <row r="22" spans="1:9" ht="24.75" customHeight="1">
      <c r="A22" s="8">
        <v>15</v>
      </c>
      <c r="B22" s="9" t="s">
        <v>60</v>
      </c>
      <c r="C22" s="10" t="s">
        <v>61</v>
      </c>
      <c r="D22" s="11">
        <v>1981</v>
      </c>
      <c r="E22" s="12" t="s">
        <v>62</v>
      </c>
      <c r="F22" s="13">
        <v>4</v>
      </c>
      <c r="G22" s="14"/>
      <c r="H22" s="17"/>
      <c r="I22" s="17" t="s">
        <v>63</v>
      </c>
    </row>
    <row r="24" spans="2:7" ht="12.75">
      <c r="B24" t="s">
        <v>64</v>
      </c>
      <c r="C24" s="54"/>
      <c r="D24" s="54"/>
      <c r="E24" s="54" t="s">
        <v>65</v>
      </c>
      <c r="F24" s="54"/>
      <c r="G24" s="54"/>
    </row>
    <row r="25" spans="2:7" ht="12.75">
      <c r="B25" t="s">
        <v>66</v>
      </c>
      <c r="C25" s="54"/>
      <c r="D25" s="54"/>
      <c r="E25" s="54" t="s">
        <v>67</v>
      </c>
      <c r="F25" s="54"/>
      <c r="G25" s="54"/>
    </row>
  </sheetData>
  <mergeCells count="8">
    <mergeCell ref="C24:D24"/>
    <mergeCell ref="E24:G24"/>
    <mergeCell ref="C25:D25"/>
    <mergeCell ref="E25:G25"/>
    <mergeCell ref="A1:G1"/>
    <mergeCell ref="A2:F2"/>
    <mergeCell ref="D5:E5"/>
    <mergeCell ref="C6:D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6"/>
  <sheetViews>
    <sheetView tabSelected="1" workbookViewId="0" topLeftCell="A19">
      <selection activeCell="G24" sqref="G24"/>
    </sheetView>
  </sheetViews>
  <sheetFormatPr defaultColWidth="9.140625" defaultRowHeight="12.75"/>
  <cols>
    <col min="1" max="1" width="8.7109375" style="0" customWidth="1"/>
    <col min="2" max="2" width="25.421875" style="0" customWidth="1"/>
    <col min="3" max="3" width="22.7109375" style="0" customWidth="1"/>
    <col min="5" max="5" width="7.7109375" style="0" customWidth="1"/>
    <col min="6" max="7" width="10.28125" style="0" customWidth="1"/>
  </cols>
  <sheetData>
    <row r="1" spans="1:5" ht="18">
      <c r="A1" s="50" t="s">
        <v>0</v>
      </c>
      <c r="B1" s="50"/>
      <c r="C1" s="50"/>
      <c r="D1" s="50"/>
      <c r="E1" s="50"/>
    </row>
    <row r="2" spans="1:5" ht="16.5">
      <c r="A2" s="51" t="s">
        <v>1</v>
      </c>
      <c r="B2" s="51"/>
      <c r="C2" s="51"/>
      <c r="D2" s="51"/>
      <c r="E2" s="51"/>
    </row>
    <row r="4" spans="2:3" ht="15.75">
      <c r="B4" s="2" t="s">
        <v>68</v>
      </c>
      <c r="C4" s="3" t="s">
        <v>3</v>
      </c>
    </row>
    <row r="5" spans="4:5" ht="12.75">
      <c r="D5" s="52" t="s">
        <v>4</v>
      </c>
      <c r="E5" s="52"/>
    </row>
    <row r="6" spans="1:4" ht="12.75">
      <c r="A6" s="5"/>
      <c r="B6" s="5"/>
      <c r="C6" s="53"/>
      <c r="D6" s="53"/>
    </row>
    <row r="7" spans="1:8" ht="37.5" customHeight="1">
      <c r="A7" s="6" t="s">
        <v>5</v>
      </c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13</v>
      </c>
    </row>
    <row r="8" spans="1:8" ht="24.75" customHeight="1">
      <c r="A8" s="8">
        <v>1</v>
      </c>
      <c r="B8" s="18" t="s">
        <v>69</v>
      </c>
      <c r="C8" s="11" t="s">
        <v>70</v>
      </c>
      <c r="D8" s="19">
        <v>1975</v>
      </c>
      <c r="E8" s="19" t="s">
        <v>16</v>
      </c>
      <c r="F8" s="20" t="s">
        <v>17</v>
      </c>
      <c r="G8" s="13" t="s">
        <v>17</v>
      </c>
      <c r="H8" s="15">
        <v>1</v>
      </c>
    </row>
    <row r="9" spans="1:8" ht="24.75" customHeight="1">
      <c r="A9" s="8">
        <v>2</v>
      </c>
      <c r="B9" s="9" t="s">
        <v>71</v>
      </c>
      <c r="C9" s="11" t="s">
        <v>39</v>
      </c>
      <c r="D9" s="19">
        <v>1989</v>
      </c>
      <c r="E9" s="19">
        <v>1</v>
      </c>
      <c r="F9" s="20">
        <v>18</v>
      </c>
      <c r="G9" s="13">
        <v>20</v>
      </c>
      <c r="H9" s="21">
        <v>2</v>
      </c>
    </row>
    <row r="10" spans="1:8" ht="24.75" customHeight="1">
      <c r="A10" s="8">
        <v>3</v>
      </c>
      <c r="B10" s="22" t="s">
        <v>72</v>
      </c>
      <c r="C10" s="11" t="s">
        <v>61</v>
      </c>
      <c r="D10" s="19">
        <v>1987</v>
      </c>
      <c r="E10" s="19">
        <v>3</v>
      </c>
      <c r="F10" s="20">
        <v>19</v>
      </c>
      <c r="G10" s="13">
        <v>18</v>
      </c>
      <c r="H10" s="15" t="s">
        <v>27</v>
      </c>
    </row>
    <row r="11" spans="1:8" ht="24.75" customHeight="1">
      <c r="A11" s="8">
        <v>4</v>
      </c>
      <c r="B11" s="22" t="s">
        <v>73</v>
      </c>
      <c r="C11" s="11" t="s">
        <v>29</v>
      </c>
      <c r="D11" s="19">
        <v>1987</v>
      </c>
      <c r="E11" s="19">
        <v>1</v>
      </c>
      <c r="F11" s="13" t="s">
        <v>74</v>
      </c>
      <c r="G11" s="13">
        <v>18</v>
      </c>
      <c r="H11" s="15" t="s">
        <v>31</v>
      </c>
    </row>
    <row r="12" spans="1:8" ht="24.75" customHeight="1">
      <c r="A12" s="8">
        <v>5</v>
      </c>
      <c r="B12" s="23" t="s">
        <v>75</v>
      </c>
      <c r="C12" s="11" t="s">
        <v>29</v>
      </c>
      <c r="D12" s="19">
        <v>1975</v>
      </c>
      <c r="E12" s="19" t="s">
        <v>16</v>
      </c>
      <c r="F12" s="20" t="s">
        <v>17</v>
      </c>
      <c r="G12" s="13" t="s">
        <v>74</v>
      </c>
      <c r="H12" s="15" t="s">
        <v>34</v>
      </c>
    </row>
    <row r="13" spans="1:8" ht="24.75" customHeight="1">
      <c r="A13" s="8">
        <v>6</v>
      </c>
      <c r="B13" s="9" t="s">
        <v>76</v>
      </c>
      <c r="C13" s="11" t="s">
        <v>39</v>
      </c>
      <c r="D13" s="19">
        <v>1989</v>
      </c>
      <c r="E13" s="19">
        <v>1</v>
      </c>
      <c r="F13" s="20">
        <v>19</v>
      </c>
      <c r="G13" s="13" t="s">
        <v>77</v>
      </c>
      <c r="H13" s="15" t="s">
        <v>37</v>
      </c>
    </row>
    <row r="14" spans="1:8" ht="27" customHeight="1">
      <c r="A14" s="8">
        <v>7</v>
      </c>
      <c r="B14" s="22" t="s">
        <v>78</v>
      </c>
      <c r="C14" s="11" t="s">
        <v>79</v>
      </c>
      <c r="D14" s="19">
        <v>1985</v>
      </c>
      <c r="E14" s="19">
        <v>3</v>
      </c>
      <c r="F14" s="13" t="s">
        <v>80</v>
      </c>
      <c r="G14" s="13" t="s">
        <v>77</v>
      </c>
      <c r="H14" s="15" t="s">
        <v>41</v>
      </c>
    </row>
    <row r="15" spans="1:8" ht="24.75" customHeight="1">
      <c r="A15" s="8">
        <v>8</v>
      </c>
      <c r="B15" s="22" t="s">
        <v>81</v>
      </c>
      <c r="C15" s="11" t="s">
        <v>82</v>
      </c>
      <c r="D15" s="19">
        <v>1977</v>
      </c>
      <c r="E15" s="19">
        <v>3</v>
      </c>
      <c r="F15" s="20" t="s">
        <v>83</v>
      </c>
      <c r="G15" s="13" t="s">
        <v>84</v>
      </c>
      <c r="H15" s="15" t="s">
        <v>43</v>
      </c>
    </row>
    <row r="16" spans="1:8" ht="24.75" customHeight="1">
      <c r="A16" s="8">
        <v>9</v>
      </c>
      <c r="B16" s="24" t="s">
        <v>85</v>
      </c>
      <c r="C16" s="11" t="s">
        <v>39</v>
      </c>
      <c r="D16" s="19">
        <v>1985</v>
      </c>
      <c r="E16" s="19">
        <v>2</v>
      </c>
      <c r="F16" s="20">
        <v>18</v>
      </c>
      <c r="G16" s="13">
        <v>13</v>
      </c>
      <c r="H16" s="15" t="s">
        <v>46</v>
      </c>
    </row>
    <row r="17" spans="1:8" ht="24.75" customHeight="1">
      <c r="A17" s="8">
        <v>10</v>
      </c>
      <c r="B17" s="22" t="s">
        <v>86</v>
      </c>
      <c r="C17" s="11" t="s">
        <v>70</v>
      </c>
      <c r="D17" s="19">
        <v>1980</v>
      </c>
      <c r="E17" s="19">
        <v>3</v>
      </c>
      <c r="F17" s="13">
        <v>16</v>
      </c>
      <c r="G17" s="13"/>
      <c r="H17" s="15" t="s">
        <v>87</v>
      </c>
    </row>
    <row r="18" spans="1:8" ht="24.75" customHeight="1">
      <c r="A18" s="8">
        <v>11</v>
      </c>
      <c r="B18" s="22" t="s">
        <v>88</v>
      </c>
      <c r="C18" s="11" t="s">
        <v>29</v>
      </c>
      <c r="D18" s="19">
        <v>1985</v>
      </c>
      <c r="E18" s="19" t="s">
        <v>56</v>
      </c>
      <c r="F18" s="13">
        <v>16</v>
      </c>
      <c r="G18" s="13"/>
      <c r="H18" s="15" t="s">
        <v>87</v>
      </c>
    </row>
    <row r="19" spans="1:8" ht="24.75" customHeight="1">
      <c r="A19" s="8">
        <v>12</v>
      </c>
      <c r="B19" s="25" t="s">
        <v>89</v>
      </c>
      <c r="C19" s="11" t="s">
        <v>29</v>
      </c>
      <c r="D19" s="19">
        <v>1975</v>
      </c>
      <c r="E19" s="19" t="s">
        <v>56</v>
      </c>
      <c r="F19" s="13">
        <v>16</v>
      </c>
      <c r="G19" s="13"/>
      <c r="H19" s="15" t="s">
        <v>87</v>
      </c>
    </row>
    <row r="20" spans="1:8" ht="24.75" customHeight="1">
      <c r="A20" s="8">
        <v>13</v>
      </c>
      <c r="B20" s="22" t="s">
        <v>90</v>
      </c>
      <c r="C20" s="11" t="s">
        <v>29</v>
      </c>
      <c r="D20" s="19">
        <v>1987</v>
      </c>
      <c r="E20" s="19">
        <v>2</v>
      </c>
      <c r="F20" s="13">
        <v>16</v>
      </c>
      <c r="G20" s="13"/>
      <c r="H20" s="15" t="s">
        <v>87</v>
      </c>
    </row>
    <row r="21" spans="1:8" ht="24.75" customHeight="1">
      <c r="A21" s="8">
        <v>14</v>
      </c>
      <c r="B21" s="22" t="s">
        <v>91</v>
      </c>
      <c r="C21" s="11" t="s">
        <v>39</v>
      </c>
      <c r="D21" s="19">
        <v>1986</v>
      </c>
      <c r="E21" s="19">
        <v>2</v>
      </c>
      <c r="F21" s="13">
        <v>16</v>
      </c>
      <c r="G21" s="13"/>
      <c r="H21" s="15" t="s">
        <v>87</v>
      </c>
    </row>
    <row r="22" spans="1:8" ht="24.75" customHeight="1">
      <c r="A22" s="8">
        <v>15</v>
      </c>
      <c r="B22" s="22" t="s">
        <v>92</v>
      </c>
      <c r="C22" s="11" t="s">
        <v>29</v>
      </c>
      <c r="D22" s="19">
        <v>1985</v>
      </c>
      <c r="E22" s="19">
        <v>2</v>
      </c>
      <c r="F22" s="13">
        <v>16</v>
      </c>
      <c r="G22" s="13"/>
      <c r="H22" s="15" t="s">
        <v>87</v>
      </c>
    </row>
    <row r="23" spans="1:8" ht="24.75" customHeight="1">
      <c r="A23" s="8">
        <v>16</v>
      </c>
      <c r="B23" s="25" t="s">
        <v>93</v>
      </c>
      <c r="C23" s="11" t="s">
        <v>39</v>
      </c>
      <c r="D23" s="19">
        <v>1983</v>
      </c>
      <c r="E23" s="19">
        <v>1</v>
      </c>
      <c r="F23" s="13">
        <v>16</v>
      </c>
      <c r="G23" s="13"/>
      <c r="H23" s="15" t="s">
        <v>87</v>
      </c>
    </row>
    <row r="24" spans="1:8" ht="24.75" customHeight="1">
      <c r="A24" s="8">
        <v>17</v>
      </c>
      <c r="B24" s="22" t="s">
        <v>94</v>
      </c>
      <c r="C24" s="11" t="s">
        <v>39</v>
      </c>
      <c r="D24" s="19">
        <v>1988</v>
      </c>
      <c r="E24" s="19" t="s">
        <v>56</v>
      </c>
      <c r="F24" s="13">
        <v>15</v>
      </c>
      <c r="G24" s="13"/>
      <c r="H24" s="15" t="s">
        <v>95</v>
      </c>
    </row>
    <row r="25" spans="1:8" ht="24.75" customHeight="1">
      <c r="A25" s="8">
        <v>18</v>
      </c>
      <c r="B25" s="22" t="s">
        <v>96</v>
      </c>
      <c r="C25" s="11" t="s">
        <v>39</v>
      </c>
      <c r="D25" s="19">
        <v>1984</v>
      </c>
      <c r="E25" s="19">
        <v>3</v>
      </c>
      <c r="F25" s="13" t="s">
        <v>97</v>
      </c>
      <c r="G25" s="13"/>
      <c r="H25" s="15" t="s">
        <v>98</v>
      </c>
    </row>
    <row r="26" spans="1:8" ht="24.75" customHeight="1">
      <c r="A26" s="8">
        <v>19</v>
      </c>
      <c r="B26" s="22" t="s">
        <v>99</v>
      </c>
      <c r="C26" s="11" t="s">
        <v>39</v>
      </c>
      <c r="D26" s="19">
        <v>1986</v>
      </c>
      <c r="E26" s="19" t="s">
        <v>56</v>
      </c>
      <c r="F26" s="13" t="s">
        <v>97</v>
      </c>
      <c r="G26" s="13"/>
      <c r="H26" s="15" t="s">
        <v>98</v>
      </c>
    </row>
    <row r="27" spans="1:8" ht="24.75" customHeight="1">
      <c r="A27" s="8">
        <v>20</v>
      </c>
      <c r="B27" s="22" t="s">
        <v>100</v>
      </c>
      <c r="C27" s="11" t="s">
        <v>39</v>
      </c>
      <c r="D27" s="19">
        <v>1990</v>
      </c>
      <c r="E27" s="19">
        <v>2</v>
      </c>
      <c r="F27" s="13" t="s">
        <v>97</v>
      </c>
      <c r="G27" s="13"/>
      <c r="H27" s="15" t="s">
        <v>98</v>
      </c>
    </row>
    <row r="28" spans="1:8" ht="24.75" customHeight="1">
      <c r="A28" s="8">
        <v>21</v>
      </c>
      <c r="B28" s="22" t="s">
        <v>101</v>
      </c>
      <c r="C28" s="11" t="s">
        <v>51</v>
      </c>
      <c r="D28" s="19">
        <v>1990</v>
      </c>
      <c r="E28" s="19" t="s">
        <v>56</v>
      </c>
      <c r="F28" s="13">
        <v>13</v>
      </c>
      <c r="G28" s="13"/>
      <c r="H28" s="15" t="s">
        <v>102</v>
      </c>
    </row>
    <row r="29" spans="1:8" ht="24.75" customHeight="1">
      <c r="A29" s="8">
        <v>22</v>
      </c>
      <c r="B29" s="22" t="s">
        <v>103</v>
      </c>
      <c r="C29" s="11" t="s">
        <v>29</v>
      </c>
      <c r="D29" s="19">
        <v>1985</v>
      </c>
      <c r="E29" s="19" t="s">
        <v>56</v>
      </c>
      <c r="F29" s="13">
        <v>13</v>
      </c>
      <c r="G29" s="13"/>
      <c r="H29" s="15" t="s">
        <v>102</v>
      </c>
    </row>
    <row r="30" spans="1:8" ht="24.75" customHeight="1">
      <c r="A30" s="8">
        <v>23</v>
      </c>
      <c r="B30" s="22" t="s">
        <v>104</v>
      </c>
      <c r="C30" s="11" t="s">
        <v>51</v>
      </c>
      <c r="D30" s="19">
        <v>1986</v>
      </c>
      <c r="E30" s="19">
        <v>2</v>
      </c>
      <c r="F30" s="13">
        <v>13</v>
      </c>
      <c r="G30" s="13"/>
      <c r="H30" s="15" t="s">
        <v>102</v>
      </c>
    </row>
    <row r="31" spans="1:8" ht="24" customHeight="1">
      <c r="A31" s="8">
        <v>24</v>
      </c>
      <c r="B31" s="26" t="s">
        <v>105</v>
      </c>
      <c r="C31" s="11" t="s">
        <v>29</v>
      </c>
      <c r="D31" s="11">
        <v>1977</v>
      </c>
      <c r="E31" s="11" t="s">
        <v>56</v>
      </c>
      <c r="F31" s="13">
        <v>12</v>
      </c>
      <c r="G31" s="13"/>
      <c r="H31" s="15" t="s">
        <v>106</v>
      </c>
    </row>
    <row r="32" spans="1:8" ht="24.75" customHeight="1">
      <c r="A32" s="8">
        <v>25</v>
      </c>
      <c r="B32" s="22" t="s">
        <v>107</v>
      </c>
      <c r="C32" s="11" t="s">
        <v>39</v>
      </c>
      <c r="D32" s="19">
        <v>1986</v>
      </c>
      <c r="E32" s="19" t="s">
        <v>56</v>
      </c>
      <c r="F32" s="13" t="s">
        <v>108</v>
      </c>
      <c r="G32" s="13"/>
      <c r="H32" s="15" t="s">
        <v>109</v>
      </c>
    </row>
    <row r="33" spans="1:8" ht="24.75" customHeight="1">
      <c r="A33" s="8">
        <v>26</v>
      </c>
      <c r="B33" s="22" t="s">
        <v>110</v>
      </c>
      <c r="C33" s="11" t="s">
        <v>51</v>
      </c>
      <c r="D33" s="19">
        <v>1989</v>
      </c>
      <c r="E33" s="19">
        <v>2</v>
      </c>
      <c r="F33" s="13">
        <v>11</v>
      </c>
      <c r="G33" s="13"/>
      <c r="H33" s="15" t="s">
        <v>111</v>
      </c>
    </row>
    <row r="34" spans="1:8" ht="24.75" customHeight="1">
      <c r="A34" s="8">
        <v>27</v>
      </c>
      <c r="B34" s="22" t="s">
        <v>112</v>
      </c>
      <c r="C34" s="11" t="s">
        <v>29</v>
      </c>
      <c r="D34" s="19">
        <v>1982</v>
      </c>
      <c r="E34" s="19" t="s">
        <v>56</v>
      </c>
      <c r="F34" s="13" t="s">
        <v>113</v>
      </c>
      <c r="G34" s="13"/>
      <c r="H34" s="15" t="s">
        <v>114</v>
      </c>
    </row>
    <row r="35" spans="1:8" ht="24.75" customHeight="1">
      <c r="A35" s="8">
        <v>28</v>
      </c>
      <c r="B35" s="24" t="s">
        <v>115</v>
      </c>
      <c r="C35" s="11" t="s">
        <v>51</v>
      </c>
      <c r="D35" s="19">
        <v>1981</v>
      </c>
      <c r="E35" s="19">
        <v>3</v>
      </c>
      <c r="F35" s="13" t="s">
        <v>116</v>
      </c>
      <c r="G35" s="13"/>
      <c r="H35" s="15" t="s">
        <v>117</v>
      </c>
    </row>
    <row r="36" spans="6:7" ht="12.75">
      <c r="F36" s="27"/>
      <c r="G36" s="27"/>
    </row>
    <row r="37" spans="2:7" ht="15.75">
      <c r="B37" s="28" t="s">
        <v>64</v>
      </c>
      <c r="D37" s="54" t="s">
        <v>118</v>
      </c>
      <c r="E37" s="54"/>
      <c r="F37" s="54"/>
      <c r="G37" s="27"/>
    </row>
    <row r="38" spans="2:7" ht="15.75">
      <c r="B38" s="28" t="s">
        <v>119</v>
      </c>
      <c r="D38" s="54" t="s">
        <v>67</v>
      </c>
      <c r="E38" s="54"/>
      <c r="F38" s="54"/>
      <c r="G38" s="27"/>
    </row>
    <row r="39" spans="6:7" ht="12.75">
      <c r="F39" s="27"/>
      <c r="G39" s="27"/>
    </row>
    <row r="40" spans="6:7" ht="12.75">
      <c r="F40" s="27"/>
      <c r="G40" s="27"/>
    </row>
    <row r="41" spans="6:7" ht="12.75">
      <c r="F41" s="27"/>
      <c r="G41" s="27"/>
    </row>
    <row r="42" spans="6:7" ht="12.75">
      <c r="F42" s="27"/>
      <c r="G42" s="27"/>
    </row>
    <row r="43" spans="6:7" ht="12.75">
      <c r="F43" s="27"/>
      <c r="G43" s="27"/>
    </row>
    <row r="44" spans="6:7" ht="12.75">
      <c r="F44" s="27"/>
      <c r="G44" s="27"/>
    </row>
    <row r="45" spans="6:7" ht="12.75">
      <c r="F45" s="27"/>
      <c r="G45" s="27"/>
    </row>
    <row r="46" spans="6:7" ht="12.75">
      <c r="F46" s="27"/>
      <c r="G46" s="27"/>
    </row>
    <row r="47" spans="6:7" ht="12.75">
      <c r="F47" s="27"/>
      <c r="G47" s="27"/>
    </row>
    <row r="48" spans="6:7" ht="12.75">
      <c r="F48" s="27"/>
      <c r="G48" s="27"/>
    </row>
    <row r="49" spans="6:7" ht="12.75">
      <c r="F49" s="27"/>
      <c r="G49" s="27"/>
    </row>
    <row r="50" spans="6:7" ht="12.75">
      <c r="F50" s="27"/>
      <c r="G50" s="27"/>
    </row>
    <row r="51" spans="6:7" ht="12.75">
      <c r="F51" s="27"/>
      <c r="G51" s="27"/>
    </row>
    <row r="52" spans="6:7" ht="12.75">
      <c r="F52" s="27"/>
      <c r="G52" s="27"/>
    </row>
    <row r="53" spans="6:7" ht="12.75">
      <c r="F53" s="27"/>
      <c r="G53" s="27"/>
    </row>
    <row r="54" spans="6:7" ht="12.75">
      <c r="F54" s="27"/>
      <c r="G54" s="27"/>
    </row>
    <row r="55" spans="6:7" ht="12.75">
      <c r="F55" s="27"/>
      <c r="G55" s="27"/>
    </row>
    <row r="56" spans="6:7" ht="12.75">
      <c r="F56" s="27"/>
      <c r="G56" s="27"/>
    </row>
    <row r="57" spans="6:7" ht="12.75">
      <c r="F57" s="27"/>
      <c r="G57" s="27"/>
    </row>
    <row r="58" spans="6:7" ht="12.75">
      <c r="F58" s="27"/>
      <c r="G58" s="27"/>
    </row>
    <row r="59" spans="6:7" ht="12.75">
      <c r="F59" s="27"/>
      <c r="G59" s="27"/>
    </row>
    <row r="60" spans="6:7" ht="12.75">
      <c r="F60" s="27"/>
      <c r="G60" s="27"/>
    </row>
    <row r="61" spans="6:7" ht="12.75">
      <c r="F61" s="27"/>
      <c r="G61" s="27"/>
    </row>
    <row r="62" spans="6:7" ht="12.75">
      <c r="F62" s="27"/>
      <c r="G62" s="27"/>
    </row>
    <row r="63" spans="6:7" ht="12.75">
      <c r="F63" s="27"/>
      <c r="G63" s="27"/>
    </row>
    <row r="64" spans="6:7" ht="12.75">
      <c r="F64" s="27"/>
      <c r="G64" s="27"/>
    </row>
    <row r="65" spans="6:7" ht="12.75">
      <c r="F65" s="27"/>
      <c r="G65" s="27"/>
    </row>
    <row r="66" spans="6:7" ht="12.75">
      <c r="F66" s="27"/>
      <c r="G66" s="27"/>
    </row>
    <row r="67" spans="6:7" ht="12.75">
      <c r="F67" s="27"/>
      <c r="G67" s="27"/>
    </row>
    <row r="68" spans="6:7" ht="12.75">
      <c r="F68" s="27"/>
      <c r="G68" s="27"/>
    </row>
    <row r="69" spans="6:7" ht="12.75">
      <c r="F69" s="27"/>
      <c r="G69" s="27"/>
    </row>
    <row r="70" spans="6:7" ht="12.75">
      <c r="F70" s="27"/>
      <c r="G70" s="27"/>
    </row>
    <row r="71" spans="6:7" ht="12.75">
      <c r="F71" s="27"/>
      <c r="G71" s="27"/>
    </row>
    <row r="72" spans="6:7" ht="12.75">
      <c r="F72" s="27"/>
      <c r="G72" s="27"/>
    </row>
    <row r="73" spans="6:7" ht="12.75">
      <c r="F73" s="27"/>
      <c r="G73" s="27"/>
    </row>
    <row r="74" spans="6:7" ht="12.75">
      <c r="F74" s="27"/>
      <c r="G74" s="27"/>
    </row>
    <row r="75" spans="6:7" ht="12.75">
      <c r="F75" s="27"/>
      <c r="G75" s="27"/>
    </row>
    <row r="76" spans="6:7" ht="12.75">
      <c r="F76" s="27"/>
      <c r="G76" s="27"/>
    </row>
    <row r="77" spans="6:7" ht="12.75">
      <c r="F77" s="27"/>
      <c r="G77" s="27"/>
    </row>
    <row r="78" spans="6:7" ht="12.75">
      <c r="F78" s="27"/>
      <c r="G78" s="27"/>
    </row>
    <row r="79" spans="6:7" ht="12.75">
      <c r="F79" s="27"/>
      <c r="G79" s="27"/>
    </row>
    <row r="80" spans="6:7" ht="12.75">
      <c r="F80" s="27"/>
      <c r="G80" s="27"/>
    </row>
    <row r="81" spans="6:7" ht="12.75">
      <c r="F81" s="27"/>
      <c r="G81" s="27"/>
    </row>
    <row r="82" spans="6:7" ht="12.75">
      <c r="F82" s="27"/>
      <c r="G82" s="27"/>
    </row>
    <row r="83" spans="6:7" ht="12.75">
      <c r="F83" s="27"/>
      <c r="G83" s="27"/>
    </row>
    <row r="84" spans="6:7" ht="12.75">
      <c r="F84" s="27"/>
      <c r="G84" s="27"/>
    </row>
    <row r="85" spans="6:7" ht="12.75">
      <c r="F85" s="27"/>
      <c r="G85" s="27"/>
    </row>
    <row r="86" spans="6:7" ht="12.75">
      <c r="F86" s="27"/>
      <c r="G86" s="27"/>
    </row>
    <row r="87" spans="6:7" ht="12.75">
      <c r="F87" s="27"/>
      <c r="G87" s="27"/>
    </row>
    <row r="88" spans="6:7" ht="12.75">
      <c r="F88" s="27"/>
      <c r="G88" s="27"/>
    </row>
    <row r="89" spans="6:7" ht="12.75">
      <c r="F89" s="27"/>
      <c r="G89" s="27"/>
    </row>
    <row r="90" spans="6:7" ht="12.75">
      <c r="F90" s="27"/>
      <c r="G90" s="27"/>
    </row>
    <row r="91" spans="6:7" ht="12.75">
      <c r="F91" s="27"/>
      <c r="G91" s="27"/>
    </row>
    <row r="92" spans="6:7" ht="12.75">
      <c r="F92" s="27"/>
      <c r="G92" s="27"/>
    </row>
    <row r="93" spans="6:7" ht="12.75">
      <c r="F93" s="27"/>
      <c r="G93" s="27"/>
    </row>
    <row r="94" spans="6:7" ht="12.75">
      <c r="F94" s="27"/>
      <c r="G94" s="27"/>
    </row>
    <row r="95" spans="6:7" ht="12.75">
      <c r="F95" s="27"/>
      <c r="G95" s="27"/>
    </row>
    <row r="96" spans="6:7" ht="12.75">
      <c r="F96" s="27"/>
      <c r="G96" s="27"/>
    </row>
    <row r="97" spans="6:7" ht="12.75">
      <c r="F97" s="27"/>
      <c r="G97" s="27"/>
    </row>
    <row r="98" spans="6:7" ht="12.75">
      <c r="F98" s="27"/>
      <c r="G98" s="27"/>
    </row>
    <row r="99" spans="6:7" ht="12.75">
      <c r="F99" s="27"/>
      <c r="G99" s="27"/>
    </row>
    <row r="100" spans="6:7" ht="12.75">
      <c r="F100" s="27"/>
      <c r="G100" s="27"/>
    </row>
    <row r="101" spans="6:7" ht="12.75">
      <c r="F101" s="27"/>
      <c r="G101" s="27"/>
    </row>
    <row r="102" spans="6:7" ht="12.75">
      <c r="F102" s="27"/>
      <c r="G102" s="27"/>
    </row>
    <row r="103" spans="6:7" ht="12.75">
      <c r="F103" s="27"/>
      <c r="G103" s="27"/>
    </row>
    <row r="104" spans="6:7" ht="12.75">
      <c r="F104" s="27"/>
      <c r="G104" s="27"/>
    </row>
    <row r="105" spans="6:7" ht="12.75">
      <c r="F105" s="27"/>
      <c r="G105" s="27"/>
    </row>
    <row r="106" spans="6:7" ht="12.75">
      <c r="F106" s="27"/>
      <c r="G106" s="27"/>
    </row>
    <row r="107" spans="6:7" ht="12.75">
      <c r="F107" s="27"/>
      <c r="G107" s="27"/>
    </row>
    <row r="108" spans="6:7" ht="12.75">
      <c r="F108" s="27"/>
      <c r="G108" s="27"/>
    </row>
    <row r="109" spans="6:7" ht="12.75">
      <c r="F109" s="27"/>
      <c r="G109" s="27"/>
    </row>
    <row r="110" spans="6:7" ht="12.75">
      <c r="F110" s="27"/>
      <c r="G110" s="27"/>
    </row>
    <row r="111" spans="6:7" ht="12.75">
      <c r="F111" s="27"/>
      <c r="G111" s="27"/>
    </row>
    <row r="112" spans="6:7" ht="12.75">
      <c r="F112" s="27"/>
      <c r="G112" s="27"/>
    </row>
    <row r="113" spans="6:7" ht="12.75">
      <c r="F113" s="27"/>
      <c r="G113" s="27"/>
    </row>
    <row r="114" spans="6:7" ht="12.75">
      <c r="F114" s="27"/>
      <c r="G114" s="27"/>
    </row>
    <row r="115" spans="6:7" ht="12.75">
      <c r="F115" s="27"/>
      <c r="G115" s="27"/>
    </row>
    <row r="116" spans="6:7" ht="12.75">
      <c r="F116" s="27"/>
      <c r="G116" s="27"/>
    </row>
    <row r="117" spans="6:7" ht="12.75">
      <c r="F117" s="27"/>
      <c r="G117" s="27"/>
    </row>
    <row r="118" spans="6:7" ht="12.75">
      <c r="F118" s="27"/>
      <c r="G118" s="27"/>
    </row>
    <row r="119" spans="6:7" ht="12.75">
      <c r="F119" s="27"/>
      <c r="G119" s="27"/>
    </row>
    <row r="120" spans="6:7" ht="12.75">
      <c r="F120" s="27"/>
      <c r="G120" s="27"/>
    </row>
    <row r="121" spans="6:7" ht="12.75">
      <c r="F121" s="27"/>
      <c r="G121" s="27"/>
    </row>
    <row r="122" spans="6:7" ht="12.75">
      <c r="F122" s="27"/>
      <c r="G122" s="27"/>
    </row>
    <row r="123" spans="6:7" ht="12.75">
      <c r="F123" s="27"/>
      <c r="G123" s="27"/>
    </row>
    <row r="124" spans="6:7" ht="12.75">
      <c r="F124" s="27"/>
      <c r="G124" s="27"/>
    </row>
    <row r="125" spans="6:7" ht="12.75">
      <c r="F125" s="27"/>
      <c r="G125" s="27"/>
    </row>
    <row r="126" spans="6:7" ht="12.75">
      <c r="F126" s="27"/>
      <c r="G126" s="27"/>
    </row>
    <row r="127" spans="6:7" ht="12.75">
      <c r="F127" s="27"/>
      <c r="G127" s="27"/>
    </row>
    <row r="128" spans="6:7" ht="12.75">
      <c r="F128" s="27"/>
      <c r="G128" s="27"/>
    </row>
    <row r="129" spans="6:7" ht="12.75">
      <c r="F129" s="27"/>
      <c r="G129" s="27"/>
    </row>
    <row r="130" spans="6:7" ht="12.75">
      <c r="F130" s="27"/>
      <c r="G130" s="27"/>
    </row>
    <row r="131" spans="6:7" ht="12.75">
      <c r="F131" s="27"/>
      <c r="G131" s="27"/>
    </row>
    <row r="132" spans="6:7" ht="12.75">
      <c r="F132" s="27"/>
      <c r="G132" s="27"/>
    </row>
    <row r="133" spans="6:7" ht="12.75">
      <c r="F133" s="27"/>
      <c r="G133" s="27"/>
    </row>
    <row r="134" spans="6:7" ht="12.75">
      <c r="F134" s="27"/>
      <c r="G134" s="27"/>
    </row>
    <row r="135" spans="6:7" ht="12.75">
      <c r="F135" s="27"/>
      <c r="G135" s="27"/>
    </row>
    <row r="136" spans="6:7" ht="12.75">
      <c r="F136" s="27"/>
      <c r="G136" s="27"/>
    </row>
    <row r="137" spans="6:7" ht="12.75">
      <c r="F137" s="27"/>
      <c r="G137" s="27"/>
    </row>
    <row r="138" spans="6:7" ht="12.75">
      <c r="F138" s="27"/>
      <c r="G138" s="27"/>
    </row>
    <row r="139" spans="6:7" ht="12.75">
      <c r="F139" s="27"/>
      <c r="G139" s="27"/>
    </row>
    <row r="140" spans="6:7" ht="12.75">
      <c r="F140" s="27"/>
      <c r="G140" s="27"/>
    </row>
    <row r="141" spans="6:7" ht="12.75">
      <c r="F141" s="27"/>
      <c r="G141" s="27"/>
    </row>
    <row r="142" spans="6:7" ht="12.75">
      <c r="F142" s="27"/>
      <c r="G142" s="27"/>
    </row>
    <row r="143" spans="6:7" ht="12.75">
      <c r="F143" s="27"/>
      <c r="G143" s="27"/>
    </row>
    <row r="144" spans="6:7" ht="12.75">
      <c r="F144" s="27"/>
      <c r="G144" s="27"/>
    </row>
    <row r="145" spans="6:7" ht="12.75">
      <c r="F145" s="27"/>
      <c r="G145" s="27"/>
    </row>
    <row r="146" spans="6:7" ht="12.75">
      <c r="F146" s="27"/>
      <c r="G146" s="27"/>
    </row>
    <row r="147" spans="6:7" ht="12.75">
      <c r="F147" s="27"/>
      <c r="G147" s="27"/>
    </row>
    <row r="148" spans="6:7" ht="12.75">
      <c r="F148" s="27"/>
      <c r="G148" s="27"/>
    </row>
    <row r="149" spans="6:7" ht="12.75">
      <c r="F149" s="27"/>
      <c r="G149" s="27"/>
    </row>
    <row r="150" spans="6:7" ht="12.75">
      <c r="F150" s="27"/>
      <c r="G150" s="27"/>
    </row>
    <row r="151" spans="6:7" ht="12.75">
      <c r="F151" s="27"/>
      <c r="G151" s="27"/>
    </row>
    <row r="152" spans="6:7" ht="12.75">
      <c r="F152" s="27"/>
      <c r="G152" s="27"/>
    </row>
    <row r="153" spans="6:7" ht="12.75">
      <c r="F153" s="27"/>
      <c r="G153" s="27"/>
    </row>
    <row r="154" spans="6:7" ht="12.75">
      <c r="F154" s="27"/>
      <c r="G154" s="27"/>
    </row>
    <row r="155" spans="6:7" ht="12.75">
      <c r="F155" s="27"/>
      <c r="G155" s="27"/>
    </row>
    <row r="156" spans="6:7" ht="12.75">
      <c r="F156" s="27"/>
      <c r="G156" s="27"/>
    </row>
    <row r="157" spans="6:7" ht="12.75">
      <c r="F157" s="27"/>
      <c r="G157" s="27"/>
    </row>
    <row r="158" spans="6:7" ht="12.75">
      <c r="F158" s="27"/>
      <c r="G158" s="27"/>
    </row>
    <row r="159" spans="6:7" ht="12.75">
      <c r="F159" s="27"/>
      <c r="G159" s="27"/>
    </row>
    <row r="160" spans="6:7" ht="12.75">
      <c r="F160" s="27"/>
      <c r="G160" s="27"/>
    </row>
    <row r="161" spans="6:7" ht="12.75">
      <c r="F161" s="27"/>
      <c r="G161" s="27"/>
    </row>
    <row r="162" spans="6:7" ht="12.75">
      <c r="F162" s="27"/>
      <c r="G162" s="27"/>
    </row>
    <row r="163" spans="6:7" ht="12.75">
      <c r="F163" s="27"/>
      <c r="G163" s="27"/>
    </row>
    <row r="164" spans="6:7" ht="12.75">
      <c r="F164" s="27"/>
      <c r="G164" s="27"/>
    </row>
    <row r="165" spans="6:7" ht="12.75">
      <c r="F165" s="27"/>
      <c r="G165" s="27"/>
    </row>
    <row r="166" spans="6:7" ht="12.75">
      <c r="F166" s="27"/>
      <c r="G166" s="27"/>
    </row>
    <row r="167" spans="6:7" ht="12.75">
      <c r="F167" s="27"/>
      <c r="G167" s="27"/>
    </row>
    <row r="168" spans="6:7" ht="12.75">
      <c r="F168" s="27"/>
      <c r="G168" s="27"/>
    </row>
    <row r="169" spans="6:7" ht="12.75">
      <c r="F169" s="27"/>
      <c r="G169" s="27"/>
    </row>
    <row r="170" spans="6:7" ht="12.75">
      <c r="F170" s="27"/>
      <c r="G170" s="27"/>
    </row>
    <row r="171" spans="6:7" ht="12.75">
      <c r="F171" s="27"/>
      <c r="G171" s="27"/>
    </row>
    <row r="172" spans="6:7" ht="12.75">
      <c r="F172" s="27"/>
      <c r="G172" s="27"/>
    </row>
    <row r="173" spans="6:7" ht="12.75">
      <c r="F173" s="27"/>
      <c r="G173" s="27"/>
    </row>
    <row r="174" spans="6:7" ht="12.75">
      <c r="F174" s="27"/>
      <c r="G174" s="27"/>
    </row>
    <row r="175" spans="6:7" ht="12.75">
      <c r="F175" s="27"/>
      <c r="G175" s="27"/>
    </row>
    <row r="176" spans="6:7" ht="12.75">
      <c r="F176" s="27"/>
      <c r="G176" s="27"/>
    </row>
    <row r="177" spans="6:7" ht="12.75">
      <c r="F177" s="27"/>
      <c r="G177" s="27"/>
    </row>
    <row r="178" spans="6:7" ht="12.75">
      <c r="F178" s="27"/>
      <c r="G178" s="27"/>
    </row>
    <row r="179" spans="6:7" ht="12.75">
      <c r="F179" s="27"/>
      <c r="G179" s="27"/>
    </row>
    <row r="180" spans="6:7" ht="12.75">
      <c r="F180" s="27"/>
      <c r="G180" s="27"/>
    </row>
    <row r="181" spans="6:7" ht="12.75">
      <c r="F181" s="27"/>
      <c r="G181" s="27"/>
    </row>
    <row r="182" spans="6:7" ht="12.75">
      <c r="F182" s="27"/>
      <c r="G182" s="27"/>
    </row>
    <row r="183" spans="6:7" ht="12.75">
      <c r="F183" s="27"/>
      <c r="G183" s="27"/>
    </row>
    <row r="184" spans="6:7" ht="12.75">
      <c r="F184" s="27"/>
      <c r="G184" s="27"/>
    </row>
    <row r="185" spans="6:7" ht="12.75">
      <c r="F185" s="27"/>
      <c r="G185" s="27"/>
    </row>
    <row r="186" spans="6:7" ht="12.75">
      <c r="F186" s="27"/>
      <c r="G186" s="27"/>
    </row>
    <row r="187" spans="6:7" ht="12.75">
      <c r="F187" s="27"/>
      <c r="G187" s="27"/>
    </row>
    <row r="188" spans="6:7" ht="12.75">
      <c r="F188" s="27"/>
      <c r="G188" s="27"/>
    </row>
    <row r="189" spans="6:7" ht="12.75">
      <c r="F189" s="27"/>
      <c r="G189" s="27"/>
    </row>
    <row r="190" spans="6:7" ht="12.75">
      <c r="F190" s="27"/>
      <c r="G190" s="27"/>
    </row>
    <row r="191" spans="6:7" ht="12.75">
      <c r="F191" s="27"/>
      <c r="G191" s="27"/>
    </row>
    <row r="192" spans="6:7" ht="12.75">
      <c r="F192" s="27"/>
      <c r="G192" s="27"/>
    </row>
    <row r="193" spans="6:7" ht="12.75">
      <c r="F193" s="27"/>
      <c r="G193" s="27"/>
    </row>
    <row r="194" spans="6:7" ht="12.75">
      <c r="F194" s="27"/>
      <c r="G194" s="27"/>
    </row>
    <row r="195" spans="6:7" ht="12.75">
      <c r="F195" s="27"/>
      <c r="G195" s="27"/>
    </row>
    <row r="196" spans="6:7" ht="12.75">
      <c r="F196" s="27"/>
      <c r="G196" s="27"/>
    </row>
    <row r="197" spans="6:7" ht="12.75">
      <c r="F197" s="27"/>
      <c r="G197" s="27"/>
    </row>
    <row r="198" spans="6:7" ht="12.75">
      <c r="F198" s="27"/>
      <c r="G198" s="27"/>
    </row>
    <row r="199" spans="6:7" ht="12.75">
      <c r="F199" s="27"/>
      <c r="G199" s="27"/>
    </row>
    <row r="200" spans="6:7" ht="12.75">
      <c r="F200" s="27"/>
      <c r="G200" s="27"/>
    </row>
    <row r="201" spans="6:7" ht="12.75">
      <c r="F201" s="27"/>
      <c r="G201" s="27"/>
    </row>
    <row r="202" spans="6:7" ht="12.75">
      <c r="F202" s="27"/>
      <c r="G202" s="27"/>
    </row>
    <row r="203" spans="6:7" ht="12.75">
      <c r="F203" s="27"/>
      <c r="G203" s="27"/>
    </row>
    <row r="204" spans="6:7" ht="12.75">
      <c r="F204" s="27"/>
      <c r="G204" s="27"/>
    </row>
    <row r="205" spans="6:7" ht="12.75">
      <c r="F205" s="27"/>
      <c r="G205" s="27"/>
    </row>
    <row r="206" spans="6:7" ht="12.75">
      <c r="F206" s="27"/>
      <c r="G206" s="27"/>
    </row>
    <row r="207" spans="6:7" ht="12.75">
      <c r="F207" s="27"/>
      <c r="G207" s="27"/>
    </row>
    <row r="208" spans="6:7" ht="12.75">
      <c r="F208" s="27"/>
      <c r="G208" s="27"/>
    </row>
    <row r="209" spans="6:7" ht="12.75">
      <c r="F209" s="27"/>
      <c r="G209" s="27"/>
    </row>
    <row r="210" spans="6:7" ht="12.75">
      <c r="F210" s="27"/>
      <c r="G210" s="27"/>
    </row>
    <row r="211" spans="6:7" ht="12.75">
      <c r="F211" s="27"/>
      <c r="G211" s="27"/>
    </row>
    <row r="212" spans="6:7" ht="12.75">
      <c r="F212" s="27"/>
      <c r="G212" s="27"/>
    </row>
    <row r="213" spans="6:7" ht="12.75">
      <c r="F213" s="27"/>
      <c r="G213" s="27"/>
    </row>
    <row r="214" spans="6:7" ht="12.75">
      <c r="F214" s="27"/>
      <c r="G214" s="27"/>
    </row>
    <row r="215" spans="6:7" ht="12.75">
      <c r="F215" s="27"/>
      <c r="G215" s="27"/>
    </row>
    <row r="216" spans="6:7" ht="12.75">
      <c r="F216" s="27"/>
      <c r="G216" s="27"/>
    </row>
    <row r="217" spans="6:7" ht="12.75">
      <c r="F217" s="27"/>
      <c r="G217" s="27"/>
    </row>
    <row r="218" spans="6:7" ht="12.75">
      <c r="F218" s="27"/>
      <c r="G218" s="27"/>
    </row>
    <row r="219" spans="6:7" ht="12.75">
      <c r="F219" s="27"/>
      <c r="G219" s="27"/>
    </row>
    <row r="220" spans="6:7" ht="12.75">
      <c r="F220" s="27"/>
      <c r="G220" s="27"/>
    </row>
    <row r="221" spans="6:7" ht="12.75">
      <c r="F221" s="27"/>
      <c r="G221" s="27"/>
    </row>
    <row r="222" spans="6:7" ht="12.75">
      <c r="F222" s="27"/>
      <c r="G222" s="27"/>
    </row>
    <row r="223" spans="6:7" ht="12.75">
      <c r="F223" s="27"/>
      <c r="G223" s="27"/>
    </row>
    <row r="224" spans="6:7" ht="12.75">
      <c r="F224" s="27"/>
      <c r="G224" s="27"/>
    </row>
    <row r="225" spans="6:7" ht="12.75">
      <c r="F225" s="27"/>
      <c r="G225" s="27"/>
    </row>
    <row r="226" spans="6:7" ht="12.75">
      <c r="F226" s="27"/>
      <c r="G226" s="27"/>
    </row>
    <row r="227" spans="6:7" ht="12.75">
      <c r="F227" s="27"/>
      <c r="G227" s="27"/>
    </row>
    <row r="228" spans="6:7" ht="12.75">
      <c r="F228" s="27"/>
      <c r="G228" s="27"/>
    </row>
    <row r="229" spans="6:7" ht="12.75">
      <c r="F229" s="27"/>
      <c r="G229" s="27"/>
    </row>
    <row r="230" spans="6:7" ht="12.75">
      <c r="F230" s="27"/>
      <c r="G230" s="27"/>
    </row>
    <row r="231" spans="6:7" ht="12.75">
      <c r="F231" s="27"/>
      <c r="G231" s="27"/>
    </row>
    <row r="232" spans="6:7" ht="12.75">
      <c r="F232" s="27"/>
      <c r="G232" s="27"/>
    </row>
    <row r="233" spans="6:7" ht="12.75">
      <c r="F233" s="27"/>
      <c r="G233" s="27"/>
    </row>
    <row r="234" spans="6:7" ht="12.75">
      <c r="F234" s="27"/>
      <c r="G234" s="27"/>
    </row>
    <row r="235" spans="6:7" ht="12.75">
      <c r="F235" s="27"/>
      <c r="G235" s="27"/>
    </row>
    <row r="236" spans="6:7" ht="12.75">
      <c r="F236" s="27"/>
      <c r="G236" s="27"/>
    </row>
    <row r="237" spans="6:7" ht="12.75">
      <c r="F237" s="27"/>
      <c r="G237" s="27"/>
    </row>
    <row r="238" spans="6:7" ht="12.75">
      <c r="F238" s="27"/>
      <c r="G238" s="27"/>
    </row>
    <row r="239" spans="6:7" ht="12.75">
      <c r="F239" s="27"/>
      <c r="G239" s="27"/>
    </row>
    <row r="240" spans="6:7" ht="12.75">
      <c r="F240" s="27"/>
      <c r="G240" s="27"/>
    </row>
    <row r="241" spans="6:7" ht="12.75">
      <c r="F241" s="27"/>
      <c r="G241" s="27"/>
    </row>
    <row r="242" spans="6:7" ht="12.75">
      <c r="F242" s="27"/>
      <c r="G242" s="27"/>
    </row>
    <row r="243" spans="6:7" ht="12.75">
      <c r="F243" s="27"/>
      <c r="G243" s="27"/>
    </row>
    <row r="244" spans="6:7" ht="12.75">
      <c r="F244" s="27"/>
      <c r="G244" s="27"/>
    </row>
    <row r="245" spans="6:7" ht="12.75">
      <c r="F245" s="27"/>
      <c r="G245" s="27"/>
    </row>
    <row r="246" spans="6:7" ht="12.75">
      <c r="F246" s="27"/>
      <c r="G246" s="27"/>
    </row>
    <row r="247" spans="6:7" ht="12.75">
      <c r="F247" s="27"/>
      <c r="G247" s="27"/>
    </row>
    <row r="248" spans="6:7" ht="12.75">
      <c r="F248" s="27"/>
      <c r="G248" s="27"/>
    </row>
    <row r="249" spans="6:7" ht="12.75">
      <c r="F249" s="27"/>
      <c r="G249" s="27"/>
    </row>
    <row r="250" spans="6:7" ht="12.75">
      <c r="F250" s="27"/>
      <c r="G250" s="27"/>
    </row>
    <row r="251" spans="6:7" ht="12.75">
      <c r="F251" s="27"/>
      <c r="G251" s="27"/>
    </row>
    <row r="252" spans="6:7" ht="12.75">
      <c r="F252" s="27"/>
      <c r="G252" s="27"/>
    </row>
    <row r="253" spans="6:7" ht="12.75">
      <c r="F253" s="27"/>
      <c r="G253" s="27"/>
    </row>
    <row r="254" spans="6:7" ht="12.75">
      <c r="F254" s="27"/>
      <c r="G254" s="27"/>
    </row>
    <row r="255" spans="6:7" ht="12.75">
      <c r="F255" s="27"/>
      <c r="G255" s="27"/>
    </row>
    <row r="256" spans="6:7" ht="12.75">
      <c r="F256" s="27"/>
      <c r="G256" s="27"/>
    </row>
    <row r="257" spans="6:7" ht="12.75">
      <c r="F257" s="27"/>
      <c r="G257" s="27"/>
    </row>
    <row r="258" spans="6:7" ht="12.75">
      <c r="F258" s="27"/>
      <c r="G258" s="27"/>
    </row>
    <row r="259" spans="6:7" ht="12.75">
      <c r="F259" s="27"/>
      <c r="G259" s="27"/>
    </row>
    <row r="260" spans="6:7" ht="12.75">
      <c r="F260" s="27"/>
      <c r="G260" s="27"/>
    </row>
    <row r="261" spans="6:7" ht="12.75">
      <c r="F261" s="27"/>
      <c r="G261" s="27"/>
    </row>
    <row r="262" spans="6:7" ht="12.75">
      <c r="F262" s="27"/>
      <c r="G262" s="27"/>
    </row>
    <row r="263" spans="6:7" ht="12.75">
      <c r="F263" s="27"/>
      <c r="G263" s="27"/>
    </row>
    <row r="264" spans="6:7" ht="12.75">
      <c r="F264" s="27"/>
      <c r="G264" s="27"/>
    </row>
    <row r="265" spans="6:7" ht="12.75">
      <c r="F265" s="27"/>
      <c r="G265" s="27"/>
    </row>
    <row r="266" spans="6:7" ht="12.75">
      <c r="F266" s="27"/>
      <c r="G266" s="27"/>
    </row>
    <row r="267" spans="6:7" ht="12.75">
      <c r="F267" s="27"/>
      <c r="G267" s="27"/>
    </row>
    <row r="268" spans="6:7" ht="12.75">
      <c r="F268" s="27"/>
      <c r="G268" s="27"/>
    </row>
    <row r="269" spans="6:7" ht="12.75">
      <c r="F269" s="27"/>
      <c r="G269" s="27"/>
    </row>
    <row r="270" spans="6:7" ht="12.75">
      <c r="F270" s="27"/>
      <c r="G270" s="27"/>
    </row>
    <row r="271" spans="6:7" ht="12.75">
      <c r="F271" s="27"/>
      <c r="G271" s="27"/>
    </row>
    <row r="272" spans="6:7" ht="12.75">
      <c r="F272" s="27"/>
      <c r="G272" s="27"/>
    </row>
    <row r="273" spans="6:7" ht="12.75">
      <c r="F273" s="27"/>
      <c r="G273" s="27"/>
    </row>
    <row r="274" spans="6:7" ht="12.75">
      <c r="F274" s="27"/>
      <c r="G274" s="27"/>
    </row>
    <row r="275" spans="6:7" ht="12.75">
      <c r="F275" s="27"/>
      <c r="G275" s="27"/>
    </row>
    <row r="276" spans="6:7" ht="12.75">
      <c r="F276" s="27"/>
      <c r="G276" s="27"/>
    </row>
    <row r="277" spans="6:7" ht="12.75">
      <c r="F277" s="27"/>
      <c r="G277" s="27"/>
    </row>
    <row r="278" spans="6:7" ht="12.75">
      <c r="F278" s="27"/>
      <c r="G278" s="27"/>
    </row>
    <row r="279" spans="6:7" ht="12.75">
      <c r="F279" s="27"/>
      <c r="G279" s="27"/>
    </row>
    <row r="280" spans="6:7" ht="12.75">
      <c r="F280" s="27"/>
      <c r="G280" s="27"/>
    </row>
    <row r="281" spans="6:7" ht="12.75">
      <c r="F281" s="27"/>
      <c r="G281" s="27"/>
    </row>
    <row r="282" spans="6:7" ht="12.75">
      <c r="F282" s="27"/>
      <c r="G282" s="27"/>
    </row>
    <row r="283" spans="6:7" ht="12.75">
      <c r="F283" s="27"/>
      <c r="G283" s="27"/>
    </row>
    <row r="284" spans="6:7" ht="12.75">
      <c r="F284" s="27"/>
      <c r="G284" s="27"/>
    </row>
    <row r="285" spans="6:7" ht="12.75">
      <c r="F285" s="27"/>
      <c r="G285" s="27"/>
    </row>
    <row r="286" spans="6:7" ht="12.75">
      <c r="F286" s="27"/>
      <c r="G286" s="27"/>
    </row>
    <row r="287" spans="6:7" ht="12.75">
      <c r="F287" s="27"/>
      <c r="G287" s="27"/>
    </row>
    <row r="288" spans="6:7" ht="12.75">
      <c r="F288" s="27"/>
      <c r="G288" s="27"/>
    </row>
    <row r="289" spans="6:7" ht="12.75">
      <c r="F289" s="27"/>
      <c r="G289" s="27"/>
    </row>
    <row r="290" spans="6:7" ht="12.75">
      <c r="F290" s="27"/>
      <c r="G290" s="27"/>
    </row>
    <row r="291" spans="6:7" ht="12.75">
      <c r="F291" s="27"/>
      <c r="G291" s="27"/>
    </row>
    <row r="292" spans="6:7" ht="12.75">
      <c r="F292" s="27"/>
      <c r="G292" s="27"/>
    </row>
    <row r="293" spans="6:7" ht="12.75">
      <c r="F293" s="27"/>
      <c r="G293" s="27"/>
    </row>
    <row r="294" spans="6:7" ht="12.75">
      <c r="F294" s="27"/>
      <c r="G294" s="27"/>
    </row>
    <row r="295" spans="6:7" ht="12.75">
      <c r="F295" s="27"/>
      <c r="G295" s="27"/>
    </row>
    <row r="296" spans="6:7" ht="12.75">
      <c r="F296" s="27"/>
      <c r="G296" s="27"/>
    </row>
    <row r="297" spans="6:7" ht="12.75">
      <c r="F297" s="27"/>
      <c r="G297" s="27"/>
    </row>
    <row r="298" spans="6:7" ht="12.75">
      <c r="F298" s="27"/>
      <c r="G298" s="27"/>
    </row>
    <row r="299" spans="6:7" ht="12.75">
      <c r="F299" s="27"/>
      <c r="G299" s="27"/>
    </row>
    <row r="300" spans="6:7" ht="12.75">
      <c r="F300" s="27"/>
      <c r="G300" s="27"/>
    </row>
    <row r="301" spans="6:7" ht="12.75">
      <c r="F301" s="27"/>
      <c r="G301" s="27"/>
    </row>
    <row r="302" spans="6:7" ht="12.75">
      <c r="F302" s="27"/>
      <c r="G302" s="27"/>
    </row>
    <row r="303" spans="6:7" ht="12.75">
      <c r="F303" s="27"/>
      <c r="G303" s="27"/>
    </row>
    <row r="304" spans="6:7" ht="12.75">
      <c r="F304" s="27"/>
      <c r="G304" s="27"/>
    </row>
    <row r="305" spans="6:7" ht="12.75">
      <c r="F305" s="27"/>
      <c r="G305" s="27"/>
    </row>
    <row r="306" spans="6:7" ht="12.75">
      <c r="F306" s="27"/>
      <c r="G306" s="27"/>
    </row>
    <row r="307" spans="6:7" ht="12.75">
      <c r="F307" s="27"/>
      <c r="G307" s="27"/>
    </row>
    <row r="308" spans="6:7" ht="12.75">
      <c r="F308" s="27"/>
      <c r="G308" s="27"/>
    </row>
    <row r="309" spans="6:7" ht="12.75">
      <c r="F309" s="27"/>
      <c r="G309" s="27"/>
    </row>
    <row r="310" spans="6:7" ht="12.75">
      <c r="F310" s="27"/>
      <c r="G310" s="27"/>
    </row>
    <row r="311" spans="6:7" ht="12.75">
      <c r="F311" s="27"/>
      <c r="G311" s="27"/>
    </row>
    <row r="312" spans="6:7" ht="12.75">
      <c r="F312" s="27"/>
      <c r="G312" s="27"/>
    </row>
    <row r="313" spans="6:7" ht="12.75">
      <c r="F313" s="27"/>
      <c r="G313" s="27"/>
    </row>
    <row r="314" spans="6:7" ht="12.75">
      <c r="F314" s="27"/>
      <c r="G314" s="27"/>
    </row>
    <row r="315" spans="6:7" ht="12.75">
      <c r="F315" s="27"/>
      <c r="G315" s="27"/>
    </row>
    <row r="316" spans="6:7" ht="12.75">
      <c r="F316" s="27"/>
      <c r="G316" s="27"/>
    </row>
    <row r="317" spans="6:7" ht="12.75">
      <c r="F317" s="27"/>
      <c r="G317" s="27"/>
    </row>
    <row r="318" spans="6:7" ht="12.75">
      <c r="F318" s="27"/>
      <c r="G318" s="27"/>
    </row>
    <row r="319" spans="6:7" ht="12.75">
      <c r="F319" s="27"/>
      <c r="G319" s="27"/>
    </row>
    <row r="320" spans="6:7" ht="12.75">
      <c r="F320" s="27"/>
      <c r="G320" s="27"/>
    </row>
    <row r="321" spans="6:7" ht="12.75">
      <c r="F321" s="27"/>
      <c r="G321" s="27"/>
    </row>
    <row r="322" spans="6:7" ht="12.75">
      <c r="F322" s="27"/>
      <c r="G322" s="27"/>
    </row>
    <row r="323" spans="6:7" ht="12.75">
      <c r="F323" s="27"/>
      <c r="G323" s="27"/>
    </row>
    <row r="324" spans="6:7" ht="12.75">
      <c r="F324" s="27"/>
      <c r="G324" s="27"/>
    </row>
    <row r="325" spans="6:7" ht="12.75">
      <c r="F325" s="27"/>
      <c r="G325" s="27"/>
    </row>
    <row r="326" spans="6:7" ht="12.75">
      <c r="F326" s="27"/>
      <c r="G326" s="27"/>
    </row>
    <row r="327" spans="6:7" ht="12.75">
      <c r="F327" s="27"/>
      <c r="G327" s="27"/>
    </row>
    <row r="328" spans="6:7" ht="12.75">
      <c r="F328" s="27"/>
      <c r="G328" s="27"/>
    </row>
    <row r="329" spans="6:7" ht="12.75">
      <c r="F329" s="27"/>
      <c r="G329" s="27"/>
    </row>
    <row r="330" spans="6:7" ht="12.75">
      <c r="F330" s="27"/>
      <c r="G330" s="27"/>
    </row>
    <row r="331" spans="6:7" ht="12.75">
      <c r="F331" s="27"/>
      <c r="G331" s="27"/>
    </row>
    <row r="332" spans="6:7" ht="12.75">
      <c r="F332" s="27"/>
      <c r="G332" s="27"/>
    </row>
    <row r="333" spans="6:7" ht="12.75">
      <c r="F333" s="27"/>
      <c r="G333" s="27"/>
    </row>
    <row r="334" spans="6:7" ht="12.75">
      <c r="F334" s="27"/>
      <c r="G334" s="27"/>
    </row>
    <row r="335" spans="6:7" ht="12.75">
      <c r="F335" s="27"/>
      <c r="G335" s="27"/>
    </row>
    <row r="336" spans="6:7" ht="12.75">
      <c r="F336" s="27"/>
      <c r="G336" s="27"/>
    </row>
    <row r="337" spans="6:7" ht="12.75">
      <c r="F337" s="27"/>
      <c r="G337" s="27"/>
    </row>
    <row r="338" spans="6:7" ht="12.75">
      <c r="F338" s="27"/>
      <c r="G338" s="27"/>
    </row>
    <row r="339" spans="6:7" ht="12.75">
      <c r="F339" s="27"/>
      <c r="G339" s="27"/>
    </row>
    <row r="340" spans="6:7" ht="12.75">
      <c r="F340" s="27"/>
      <c r="G340" s="27"/>
    </row>
    <row r="341" spans="6:7" ht="12.75">
      <c r="F341" s="27"/>
      <c r="G341" s="27"/>
    </row>
    <row r="342" spans="6:7" ht="12.75">
      <c r="F342" s="27"/>
      <c r="G342" s="27"/>
    </row>
    <row r="343" spans="6:7" ht="12.75">
      <c r="F343" s="27"/>
      <c r="G343" s="27"/>
    </row>
    <row r="344" spans="6:7" ht="12.75">
      <c r="F344" s="27"/>
      <c r="G344" s="27"/>
    </row>
    <row r="345" spans="6:7" ht="12.75">
      <c r="F345" s="27"/>
      <c r="G345" s="27"/>
    </row>
    <row r="346" spans="6:7" ht="12.75">
      <c r="F346" s="27"/>
      <c r="G346" s="27"/>
    </row>
    <row r="347" spans="6:7" ht="12.75">
      <c r="F347" s="27"/>
      <c r="G347" s="27"/>
    </row>
    <row r="348" spans="6:7" ht="12.75">
      <c r="F348" s="27"/>
      <c r="G348" s="27"/>
    </row>
    <row r="349" spans="6:7" ht="12.75">
      <c r="F349" s="27"/>
      <c r="G349" s="27"/>
    </row>
    <row r="350" spans="6:7" ht="12.75">
      <c r="F350" s="27"/>
      <c r="G350" s="27"/>
    </row>
    <row r="351" spans="6:7" ht="12.75">
      <c r="F351" s="27"/>
      <c r="G351" s="27"/>
    </row>
    <row r="352" spans="6:7" ht="12.75">
      <c r="F352" s="27"/>
      <c r="G352" s="27"/>
    </row>
    <row r="353" spans="6:7" ht="12.75">
      <c r="F353" s="27"/>
      <c r="G353" s="27"/>
    </row>
    <row r="354" spans="6:7" ht="12.75">
      <c r="F354" s="27"/>
      <c r="G354" s="27"/>
    </row>
    <row r="355" spans="6:7" ht="12.75">
      <c r="F355" s="27"/>
      <c r="G355" s="27"/>
    </row>
    <row r="356" spans="6:7" ht="12.75">
      <c r="F356" s="27"/>
      <c r="G356" s="27"/>
    </row>
    <row r="357" spans="6:7" ht="12.75">
      <c r="F357" s="27"/>
      <c r="G357" s="27"/>
    </row>
    <row r="358" spans="6:7" ht="12.75">
      <c r="F358" s="27"/>
      <c r="G358" s="27"/>
    </row>
    <row r="359" spans="6:7" ht="12.75">
      <c r="F359" s="27"/>
      <c r="G359" s="27"/>
    </row>
    <row r="360" spans="6:7" ht="12.75">
      <c r="F360" s="27"/>
      <c r="G360" s="27"/>
    </row>
    <row r="361" spans="6:7" ht="12.75">
      <c r="F361" s="27"/>
      <c r="G361" s="27"/>
    </row>
    <row r="362" spans="6:7" ht="12.75">
      <c r="F362" s="27"/>
      <c r="G362" s="27"/>
    </row>
    <row r="363" spans="6:7" ht="12.75">
      <c r="F363" s="27"/>
      <c r="G363" s="27"/>
    </row>
    <row r="364" spans="6:7" ht="12.75">
      <c r="F364" s="27"/>
      <c r="G364" s="27"/>
    </row>
    <row r="365" spans="6:7" ht="12.75">
      <c r="F365" s="27"/>
      <c r="G365" s="27"/>
    </row>
    <row r="366" spans="6:7" ht="12.75">
      <c r="F366" s="27"/>
      <c r="G366" s="27"/>
    </row>
    <row r="367" spans="6:7" ht="12.75">
      <c r="F367" s="27"/>
      <c r="G367" s="27"/>
    </row>
    <row r="368" spans="6:7" ht="12.75">
      <c r="F368" s="27"/>
      <c r="G368" s="27"/>
    </row>
    <row r="369" spans="6:7" ht="12.75">
      <c r="F369" s="27"/>
      <c r="G369" s="27"/>
    </row>
    <row r="370" spans="6:7" ht="12.75">
      <c r="F370" s="27"/>
      <c r="G370" s="27"/>
    </row>
    <row r="371" spans="6:7" ht="12.75">
      <c r="F371" s="27"/>
      <c r="G371" s="27"/>
    </row>
    <row r="372" spans="6:7" ht="12.75">
      <c r="F372" s="27"/>
      <c r="G372" s="27"/>
    </row>
    <row r="373" spans="6:7" ht="12.75">
      <c r="F373" s="27"/>
      <c r="G373" s="27"/>
    </row>
    <row r="374" spans="6:7" ht="12.75">
      <c r="F374" s="27"/>
      <c r="G374" s="27"/>
    </row>
    <row r="375" spans="6:7" ht="12.75">
      <c r="F375" s="27"/>
      <c r="G375" s="27"/>
    </row>
    <row r="376" spans="6:7" ht="12.75">
      <c r="F376" s="27"/>
      <c r="G376" s="27"/>
    </row>
    <row r="377" spans="6:7" ht="12.75">
      <c r="F377" s="27"/>
      <c r="G377" s="27"/>
    </row>
    <row r="378" spans="6:7" ht="12.75">
      <c r="F378" s="27"/>
      <c r="G378" s="27"/>
    </row>
    <row r="379" spans="6:7" ht="12.75">
      <c r="F379" s="27"/>
      <c r="G379" s="27"/>
    </row>
    <row r="380" spans="6:7" ht="12.75">
      <c r="F380" s="27"/>
      <c r="G380" s="27"/>
    </row>
    <row r="381" spans="6:7" ht="12.75">
      <c r="F381" s="27"/>
      <c r="G381" s="27"/>
    </row>
    <row r="382" spans="6:7" ht="12.75">
      <c r="F382" s="27"/>
      <c r="G382" s="27"/>
    </row>
    <row r="383" spans="6:7" ht="12.75">
      <c r="F383" s="27"/>
      <c r="G383" s="27"/>
    </row>
    <row r="384" spans="6:7" ht="12.75">
      <c r="F384" s="27"/>
      <c r="G384" s="27"/>
    </row>
    <row r="385" spans="6:7" ht="12.75">
      <c r="F385" s="27"/>
      <c r="G385" s="27"/>
    </row>
    <row r="386" spans="6:7" ht="12.75">
      <c r="F386" s="27"/>
      <c r="G386" s="27"/>
    </row>
    <row r="387" spans="6:7" ht="12.75">
      <c r="F387" s="27"/>
      <c r="G387" s="27"/>
    </row>
    <row r="388" spans="6:7" ht="12.75">
      <c r="F388" s="27"/>
      <c r="G388" s="27"/>
    </row>
    <row r="389" spans="6:7" ht="12.75">
      <c r="F389" s="27"/>
      <c r="G389" s="27"/>
    </row>
    <row r="390" spans="6:7" ht="12.75">
      <c r="F390" s="27"/>
      <c r="G390" s="27"/>
    </row>
    <row r="391" spans="6:7" ht="12.75">
      <c r="F391" s="27"/>
      <c r="G391" s="27"/>
    </row>
    <row r="392" spans="6:7" ht="12.75">
      <c r="F392" s="27"/>
      <c r="G392" s="27"/>
    </row>
    <row r="393" spans="6:7" ht="12.75">
      <c r="F393" s="27"/>
      <c r="G393" s="27"/>
    </row>
    <row r="394" spans="6:7" ht="12.75">
      <c r="F394" s="27"/>
      <c r="G394" s="27"/>
    </row>
    <row r="395" spans="6:7" ht="12.75">
      <c r="F395" s="27"/>
      <c r="G395" s="27"/>
    </row>
    <row r="396" spans="6:7" ht="12.75">
      <c r="F396" s="27"/>
      <c r="G396" s="27"/>
    </row>
    <row r="397" spans="6:7" ht="12.75">
      <c r="F397" s="27"/>
      <c r="G397" s="27"/>
    </row>
    <row r="398" spans="6:7" ht="12.75">
      <c r="F398" s="27"/>
      <c r="G398" s="27"/>
    </row>
    <row r="399" spans="6:7" ht="12.75">
      <c r="F399" s="27"/>
      <c r="G399" s="27"/>
    </row>
    <row r="400" spans="6:7" ht="12.75">
      <c r="F400" s="27"/>
      <c r="G400" s="27"/>
    </row>
    <row r="401" spans="6:7" ht="12.75">
      <c r="F401" s="27"/>
      <c r="G401" s="27"/>
    </row>
    <row r="402" spans="6:7" ht="12.75">
      <c r="F402" s="27"/>
      <c r="G402" s="27"/>
    </row>
    <row r="403" spans="6:7" ht="12.75">
      <c r="F403" s="27"/>
      <c r="G403" s="27"/>
    </row>
    <row r="404" spans="6:7" ht="12.75">
      <c r="F404" s="27"/>
      <c r="G404" s="27"/>
    </row>
    <row r="405" spans="6:7" ht="12.75">
      <c r="F405" s="27"/>
      <c r="G405" s="27"/>
    </row>
    <row r="406" spans="6:7" ht="12.75">
      <c r="F406" s="27"/>
      <c r="G406" s="27"/>
    </row>
    <row r="407" spans="6:7" ht="12.75">
      <c r="F407" s="27"/>
      <c r="G407" s="27"/>
    </row>
    <row r="408" spans="6:7" ht="12.75">
      <c r="F408" s="27"/>
      <c r="G408" s="27"/>
    </row>
    <row r="409" spans="6:7" ht="12.75">
      <c r="F409" s="27"/>
      <c r="G409" s="27"/>
    </row>
    <row r="410" spans="6:7" ht="12.75">
      <c r="F410" s="27"/>
      <c r="G410" s="27"/>
    </row>
    <row r="411" spans="6:7" ht="12.75">
      <c r="F411" s="27"/>
      <c r="G411" s="27"/>
    </row>
    <row r="412" spans="6:7" ht="12.75">
      <c r="F412" s="27"/>
      <c r="G412" s="27"/>
    </row>
    <row r="413" spans="6:7" ht="12.75">
      <c r="F413" s="27"/>
      <c r="G413" s="27"/>
    </row>
    <row r="414" spans="6:7" ht="12.75">
      <c r="F414" s="27"/>
      <c r="G414" s="27"/>
    </row>
    <row r="415" spans="6:7" ht="12.75">
      <c r="F415" s="27"/>
      <c r="G415" s="27"/>
    </row>
    <row r="416" spans="6:7" ht="12.75">
      <c r="F416" s="27"/>
      <c r="G416" s="27"/>
    </row>
    <row r="417" spans="6:7" ht="12.75">
      <c r="F417" s="27"/>
      <c r="G417" s="27"/>
    </row>
    <row r="418" spans="6:7" ht="12.75">
      <c r="F418" s="27"/>
      <c r="G418" s="27"/>
    </row>
    <row r="419" spans="6:7" ht="12.75">
      <c r="F419" s="27"/>
      <c r="G419" s="27"/>
    </row>
    <row r="420" spans="6:7" ht="12.75">
      <c r="F420" s="27"/>
      <c r="G420" s="27"/>
    </row>
    <row r="421" spans="6:7" ht="12.75">
      <c r="F421" s="27"/>
      <c r="G421" s="27"/>
    </row>
    <row r="422" spans="6:7" ht="12.75">
      <c r="F422" s="27"/>
      <c r="G422" s="27"/>
    </row>
    <row r="423" spans="6:7" ht="12.75">
      <c r="F423" s="27"/>
      <c r="G423" s="27"/>
    </row>
    <row r="424" spans="6:7" ht="12.75">
      <c r="F424" s="27"/>
      <c r="G424" s="27"/>
    </row>
    <row r="425" spans="6:7" ht="12.75">
      <c r="F425" s="27"/>
      <c r="G425" s="27"/>
    </row>
    <row r="426" spans="6:7" ht="12.75">
      <c r="F426" s="27"/>
      <c r="G426" s="27"/>
    </row>
  </sheetData>
  <mergeCells count="6">
    <mergeCell ref="D37:F37"/>
    <mergeCell ref="D38:F38"/>
    <mergeCell ref="A1:E1"/>
    <mergeCell ref="A2:E2"/>
    <mergeCell ref="D5:E5"/>
    <mergeCell ref="C6:D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0">
      <selection activeCell="C32" sqref="C32:E32"/>
    </sheetView>
  </sheetViews>
  <sheetFormatPr defaultColWidth="9.140625" defaultRowHeight="12.75"/>
  <cols>
    <col min="1" max="1" width="8.7109375" style="0" customWidth="1"/>
    <col min="2" max="2" width="23.28125" style="0" customWidth="1"/>
    <col min="3" max="3" width="22.7109375" style="0" customWidth="1"/>
    <col min="4" max="5" width="10.28125" style="0" customWidth="1"/>
    <col min="6" max="10" width="9.7109375" style="0" customWidth="1"/>
    <col min="11" max="11" width="10.7109375" style="0" customWidth="1"/>
    <col min="12" max="12" width="9.7109375" style="0" customWidth="1"/>
    <col min="13" max="13" width="6.7109375" style="0" customWidth="1"/>
  </cols>
  <sheetData>
    <row r="1" spans="1:11" ht="18">
      <c r="A1" s="50" t="s">
        <v>120</v>
      </c>
      <c r="B1" s="50"/>
      <c r="C1" s="50"/>
      <c r="D1" s="50"/>
      <c r="E1" s="50"/>
      <c r="F1" s="50"/>
      <c r="G1" s="50"/>
      <c r="H1" s="50"/>
      <c r="I1" s="29"/>
      <c r="J1" s="29"/>
      <c r="K1" s="29"/>
    </row>
    <row r="2" spans="1:11" ht="15.75">
      <c r="A2" s="55" t="s">
        <v>1</v>
      </c>
      <c r="B2" s="55"/>
      <c r="C2" s="55"/>
      <c r="D2" s="55"/>
      <c r="E2" s="55"/>
      <c r="F2" s="55"/>
      <c r="G2" s="55"/>
      <c r="H2" s="55"/>
      <c r="I2" s="30"/>
      <c r="J2" s="30"/>
      <c r="K2" s="30"/>
    </row>
    <row r="3" ht="12.75" customHeight="1"/>
    <row r="4" spans="1:6" ht="15.75">
      <c r="A4" s="55" t="s">
        <v>68</v>
      </c>
      <c r="B4" s="55"/>
      <c r="C4" s="30"/>
      <c r="D4" s="30"/>
      <c r="E4" s="55" t="s">
        <v>121</v>
      </c>
      <c r="F4" s="55"/>
    </row>
    <row r="5" spans="7:10" ht="12.75">
      <c r="G5" s="56" t="s">
        <v>135</v>
      </c>
      <c r="H5" s="56"/>
      <c r="I5" s="57"/>
      <c r="J5" s="57"/>
    </row>
    <row r="6" spans="1:16" ht="25.5" customHeight="1">
      <c r="A6" s="6" t="s">
        <v>5</v>
      </c>
      <c r="B6" s="6" t="s">
        <v>6</v>
      </c>
      <c r="C6" s="43" t="s">
        <v>7</v>
      </c>
      <c r="D6" s="43" t="s">
        <v>8</v>
      </c>
      <c r="E6" s="43" t="s">
        <v>9</v>
      </c>
      <c r="F6" s="43" t="s">
        <v>122</v>
      </c>
      <c r="G6" s="43" t="s">
        <v>123</v>
      </c>
      <c r="H6" s="43" t="s">
        <v>124</v>
      </c>
      <c r="I6" s="32" t="s">
        <v>136</v>
      </c>
      <c r="J6" s="32" t="s">
        <v>137</v>
      </c>
      <c r="K6" s="32" t="s">
        <v>125</v>
      </c>
      <c r="L6" s="32" t="s">
        <v>126</v>
      </c>
      <c r="M6" s="32" t="s">
        <v>127</v>
      </c>
      <c r="P6" s="41"/>
    </row>
    <row r="7" spans="1:13" ht="21.75" customHeight="1">
      <c r="A7" s="13">
        <v>1</v>
      </c>
      <c r="B7" s="34" t="s">
        <v>71</v>
      </c>
      <c r="C7" s="13" t="s">
        <v>39</v>
      </c>
      <c r="D7" s="13">
        <v>1989</v>
      </c>
      <c r="E7" s="13">
        <v>1</v>
      </c>
      <c r="F7" s="35">
        <v>0.0001181712962962963</v>
      </c>
      <c r="G7" s="35">
        <v>0.0001640046296296296</v>
      </c>
      <c r="H7" s="35">
        <v>0.0002821759259259259</v>
      </c>
      <c r="I7" s="35">
        <v>0.00026712962962962964</v>
      </c>
      <c r="J7" s="35">
        <v>0.00021828703703703702</v>
      </c>
      <c r="K7" s="35">
        <v>0.00021377314814814813</v>
      </c>
      <c r="L7" s="35">
        <v>0.0002450231481481482</v>
      </c>
      <c r="M7" s="44" t="s">
        <v>128</v>
      </c>
    </row>
    <row r="8" spans="1:13" ht="21.75" customHeight="1">
      <c r="A8" s="13">
        <v>2</v>
      </c>
      <c r="B8" s="34" t="s">
        <v>138</v>
      </c>
      <c r="C8" s="13" t="s">
        <v>29</v>
      </c>
      <c r="D8" s="13">
        <v>1992</v>
      </c>
      <c r="E8" s="13" t="s">
        <v>16</v>
      </c>
      <c r="F8" s="35">
        <v>0.00012349537037037038</v>
      </c>
      <c r="G8" s="35">
        <v>0.00014270833333333334</v>
      </c>
      <c r="H8" s="35">
        <v>0.0002662037037037037</v>
      </c>
      <c r="I8" s="35">
        <v>0.00023506944444444443</v>
      </c>
      <c r="J8" s="35">
        <v>0.00022962962962962962</v>
      </c>
      <c r="K8" s="35">
        <v>0.0002077546296296296</v>
      </c>
      <c r="L8" s="35" t="s">
        <v>134</v>
      </c>
      <c r="M8" s="44" t="s">
        <v>129</v>
      </c>
    </row>
    <row r="9" spans="1:13" ht="21.75" customHeight="1">
      <c r="A9" s="13">
        <v>3</v>
      </c>
      <c r="B9" s="34" t="s">
        <v>93</v>
      </c>
      <c r="C9" s="13" t="s">
        <v>39</v>
      </c>
      <c r="D9" s="13">
        <v>1983</v>
      </c>
      <c r="E9" s="13">
        <v>1</v>
      </c>
      <c r="F9" s="35">
        <v>0.00015081018518518517</v>
      </c>
      <c r="G9" s="35">
        <v>0.00013784722222222228</v>
      </c>
      <c r="H9" s="35">
        <v>0.00028865740740740745</v>
      </c>
      <c r="I9" s="35">
        <v>0.00025613425925925923</v>
      </c>
      <c r="J9" s="35">
        <v>0.0003268518518518518</v>
      </c>
      <c r="K9" s="35">
        <v>0.00024837962962962964</v>
      </c>
      <c r="L9" s="35">
        <v>0.00022858796296296296</v>
      </c>
      <c r="M9" s="44" t="s">
        <v>130</v>
      </c>
    </row>
    <row r="10" spans="1:13" ht="21.75" customHeight="1" thickBot="1">
      <c r="A10" s="37">
        <v>4</v>
      </c>
      <c r="B10" s="38" t="s">
        <v>73</v>
      </c>
      <c r="C10" s="37" t="s">
        <v>29</v>
      </c>
      <c r="D10" s="37">
        <v>1987</v>
      </c>
      <c r="E10" s="37">
        <v>1</v>
      </c>
      <c r="F10" s="39">
        <v>0.00013819444444444445</v>
      </c>
      <c r="G10" s="39">
        <v>0.0001608796296296296</v>
      </c>
      <c r="H10" s="39">
        <v>0.00029907407407407405</v>
      </c>
      <c r="I10" s="39">
        <v>0.0002517361111111111</v>
      </c>
      <c r="J10" s="39">
        <v>0.00025532407407407405</v>
      </c>
      <c r="K10" s="39">
        <v>0.0002748842592592593</v>
      </c>
      <c r="L10" s="39">
        <v>0.0002341435185185185</v>
      </c>
      <c r="M10" s="37">
        <v>4</v>
      </c>
    </row>
    <row r="11" spans="1:13" ht="21.75" customHeight="1">
      <c r="A11" s="40">
        <v>5</v>
      </c>
      <c r="B11" s="45" t="str">
        <f>IF('[1]четвертьфинал'!$J$12&gt;'[1]четвертьфинал'!$J$13,'[1]четвертьфинал'!D12,'[1]четвертьфинал'!D13)</f>
        <v>Розов Александр       </v>
      </c>
      <c r="C11" s="40" t="str">
        <f>IF('[1]четвертьфинал'!$J$12&gt;'[1]четвертьфинал'!$J$13,'[1]четвертьфинал'!E12,'[1]четвертьфинал'!E13)</f>
        <v>Москва</v>
      </c>
      <c r="D11" s="40">
        <f>IF('[1]четвертьфинал'!$J$12&gt;'[1]четвертьфинал'!$J$13,'[1]четвертьфинал'!F12,'[1]четвертьфинал'!F13)</f>
        <v>1985</v>
      </c>
      <c r="E11" s="40" t="str">
        <f>IF('[1]четвертьфинал'!$J$12&gt;'[1]четвертьфинал'!$J$13,'[1]четвертьфинал'!G12,'[1]четвертьфинал'!G13)</f>
        <v>б/р</v>
      </c>
      <c r="F11" s="35">
        <v>0.00015763888888888888</v>
      </c>
      <c r="G11" s="35">
        <v>0.00017523148148148148</v>
      </c>
      <c r="H11" s="35">
        <v>0.00033287037037037036</v>
      </c>
      <c r="I11" s="35">
        <v>0.000275</v>
      </c>
      <c r="J11" s="35">
        <v>0.00026770833333333334</v>
      </c>
      <c r="K11" s="41"/>
      <c r="L11" s="42"/>
      <c r="M11" s="40">
        <v>5</v>
      </c>
    </row>
    <row r="12" spans="1:13" ht="21.75" customHeight="1">
      <c r="A12" s="13">
        <v>6</v>
      </c>
      <c r="B12" s="34" t="str">
        <f>IF('[1]четвертьфинал'!$J$15&gt;'[1]четвертьфинал'!$J$14,'[1]четвертьфинал'!D15,'[1]четвертьфинал'!D14)</f>
        <v>Бабина Павел</v>
      </c>
      <c r="C12" s="13" t="str">
        <f>IF('[1]четвертьфинал'!$J$15&gt;'[1]четвертьфинал'!$J$14,'[1]четвертьфинал'!E15,'[1]четвертьфинал'!E14)</f>
        <v>Смоленск</v>
      </c>
      <c r="D12" s="13">
        <f>IF('[1]четвертьфинал'!$J$15&gt;'[1]четвертьфинал'!$J$14,'[1]четвертьфинал'!F15,'[1]четвертьфинал'!F14)</f>
        <v>1989</v>
      </c>
      <c r="E12" s="13">
        <f>IF('[1]четвертьфинал'!$J$15&gt;'[1]четвертьфинал'!$J$14,'[1]четвертьфинал'!G15,'[1]четвертьфинал'!G14)</f>
        <v>1</v>
      </c>
      <c r="F12" s="35">
        <v>0.00016469907407407408</v>
      </c>
      <c r="G12" s="35">
        <v>0.00016608796296296296</v>
      </c>
      <c r="H12" s="35">
        <v>0.00033078703703703704</v>
      </c>
      <c r="I12" s="35">
        <v>0.00025277777777777777</v>
      </c>
      <c r="J12" s="35">
        <v>0.00029189814814814817</v>
      </c>
      <c r="K12" s="41"/>
      <c r="L12" s="42"/>
      <c r="M12" s="13">
        <v>6</v>
      </c>
    </row>
    <row r="13" spans="1:13" ht="21.75" customHeight="1">
      <c r="A13" s="13">
        <v>7</v>
      </c>
      <c r="B13" s="34" t="str">
        <f>IF('[1]четвертьфинал'!$J$8&gt;'[1]четвертьфинал'!$J$9,'[1]четвертьфинал'!D8,'[1]четвертьфинал'!D9)</f>
        <v>Тарасов Леонид</v>
      </c>
      <c r="C13" s="13" t="str">
        <f>IF('[1]четвертьфинал'!$J$8&gt;'[1]четвертьфинал'!$J$9,'[1]четвертьфинал'!E8,'[1]четвертьфинал'!E9)</f>
        <v>СДЮШОР 9, Москва</v>
      </c>
      <c r="D13" s="13">
        <f>IF('[1]четвертьфинал'!$J$8&gt;'[1]четвертьфинал'!$J$9,'[1]четвертьфинал'!F8,'[1]четвертьфинал'!F9)</f>
        <v>1985</v>
      </c>
      <c r="E13" s="13">
        <f>IF('[1]четвертьфинал'!$J$8&gt;'[1]четвертьфинал'!$J$9,'[1]четвертьфинал'!G8,'[1]четвертьфинал'!G9)</f>
        <v>3</v>
      </c>
      <c r="F13" s="35">
        <v>0.0001726851851851852</v>
      </c>
      <c r="G13" s="35">
        <v>0.00018460648148148153</v>
      </c>
      <c r="H13" s="35">
        <v>0.00035729166666666673</v>
      </c>
      <c r="I13" s="35">
        <v>0.0003453703703703704</v>
      </c>
      <c r="J13" s="35">
        <v>0.00038310185185185186</v>
      </c>
      <c r="K13" s="41"/>
      <c r="L13" s="42"/>
      <c r="M13" s="13">
        <v>7</v>
      </c>
    </row>
    <row r="14" spans="1:13" ht="21.75" customHeight="1" thickBot="1">
      <c r="A14" s="37">
        <v>8</v>
      </c>
      <c r="B14" s="38" t="str">
        <f>IF('[1]четвертьфинал'!$J$10&gt;'[1]четвертьфинал'!$J$11,'[1]четвертьфинал'!D10,'[1]четвертьфинал'!D11)</f>
        <v>Зинченко Вячеслав</v>
      </c>
      <c r="C14" s="37" t="str">
        <f>IF('[1]четвертьфинал'!$J$10&gt;'[1]четвертьфинал'!$J$11,'[1]четвертьфинал'!E10,'[1]четвертьфинал'!E11)</f>
        <v>Смоленск</v>
      </c>
      <c r="D14" s="37">
        <f>IF('[1]четвертьфинал'!$J$10&gt;'[1]четвертьфинал'!$J$11,'[1]четвертьфинал'!F10,'[1]четвертьфинал'!F11)</f>
        <v>1986</v>
      </c>
      <c r="E14" s="37" t="str">
        <f>IF('[1]четвертьфинал'!$J$10&gt;'[1]четвертьфинал'!$J$11,'[1]четвертьфинал'!G10,'[1]четвертьфинал'!G11)</f>
        <v>б/р</v>
      </c>
      <c r="F14" s="39">
        <v>0.00013136574074074073</v>
      </c>
      <c r="G14" s="39">
        <v>0.00016643518518518518</v>
      </c>
      <c r="H14" s="39">
        <v>0.0002978009259259259</v>
      </c>
      <c r="I14" s="39">
        <v>0.0002587962962962963</v>
      </c>
      <c r="J14" s="39" t="s">
        <v>134</v>
      </c>
      <c r="K14" s="41"/>
      <c r="L14" s="42"/>
      <c r="M14" s="37">
        <v>8</v>
      </c>
    </row>
    <row r="15" spans="1:13" ht="21.75" customHeight="1">
      <c r="A15" s="40">
        <v>9</v>
      </c>
      <c r="B15" s="45" t="str">
        <f>IF('[1]одна восьмая финала'!$J$22&gt;'[1]одна восьмая финала'!$J$23,'[1]одна восьмая финала'!D22,'[1]одна восьмая финала'!D23)</f>
        <v>Уфаев Дмитрий</v>
      </c>
      <c r="C15" s="40" t="str">
        <f>IF('[1]одна восьмая финала'!$J$22&gt;'[1]одна восьмая финала'!$J$23,'[1]одна восьмая финала'!E22,'[1]одна восьмая финала'!E23)</f>
        <v>Москва</v>
      </c>
      <c r="D15" s="40">
        <f>IF('[1]одна восьмая финала'!$J$22&gt;'[1]одна восьмая финала'!$J$23,'[1]одна восьмая финала'!F22,'[1]одна восьмая финала'!F23)</f>
        <v>1985</v>
      </c>
      <c r="E15" s="40">
        <f>IF('[1]одна восьмая финала'!$J$22&gt;'[1]одна восьмая финала'!$J$23,'[1]одна восьмая финала'!G22,'[1]одна восьмая финала'!G23)</f>
        <v>2</v>
      </c>
      <c r="F15" s="35">
        <v>0.00032962962962962964</v>
      </c>
      <c r="G15" s="35">
        <v>1.3657407407407433E-05</v>
      </c>
      <c r="H15" s="35">
        <v>0.0003432870370370371</v>
      </c>
      <c r="I15" s="35">
        <v>0.00027592592592592594</v>
      </c>
      <c r="J15" s="41"/>
      <c r="K15" s="41"/>
      <c r="L15" s="42"/>
      <c r="M15" s="40">
        <v>9</v>
      </c>
    </row>
    <row r="16" spans="1:13" ht="21.75" customHeight="1">
      <c r="A16" s="13">
        <v>10</v>
      </c>
      <c r="B16" s="34" t="str">
        <f>IF('[1]одна восьмая финала'!$J$21&gt;'[1]одна восьмая финала'!$J$20,'[1]одна восьмая финала'!D21,'[1]одна восьмая финала'!D20)</f>
        <v>Костыгов Юрий</v>
      </c>
      <c r="C16" s="13" t="str">
        <f>IF('[1]одна восьмая финала'!$J$21&gt;'[1]одна восьмая финала'!$J$20,'[1]одна восьмая финала'!E21,'[1]одна восьмая финала'!E20)</f>
        <v>Москва</v>
      </c>
      <c r="D16" s="13">
        <f>IF('[1]одна восьмая финала'!$J$21&gt;'[1]одна восьмая финала'!$J$20,'[1]одна восьмая финала'!F21,'[1]одна восьмая финала'!F20)</f>
        <v>1975</v>
      </c>
      <c r="E16" s="13" t="str">
        <f>IF('[1]одна восьмая финала'!$J$21&gt;'[1]одна восьмая финала'!$J$20,'[1]одна восьмая финала'!G21,'[1]одна восьмая финала'!G20)</f>
        <v>б/р</v>
      </c>
      <c r="F16" s="35">
        <v>0.00019594907407407408</v>
      </c>
      <c r="G16" s="35">
        <v>0.0001693287037037037</v>
      </c>
      <c r="H16" s="35">
        <v>0.0003652777777777778</v>
      </c>
      <c r="I16" s="35">
        <v>0.0002851851851851852</v>
      </c>
      <c r="J16" s="41"/>
      <c r="K16" s="41"/>
      <c r="L16" s="42"/>
      <c r="M16" s="13">
        <v>10</v>
      </c>
    </row>
    <row r="17" spans="1:13" ht="21.75" customHeight="1">
      <c r="A17" s="13">
        <v>11</v>
      </c>
      <c r="B17" s="34" t="str">
        <f>IF('[1]одна восьмая финала'!$J$10&gt;'[1]одна восьмая финала'!$J$11,'[1]одна восьмая финала'!D10,'[1]одна восьмая финала'!D11)</f>
        <v>Костюк Валерий</v>
      </c>
      <c r="C17" s="13" t="str">
        <f>IF('[1]одна восьмая финала'!$J$10&gt;'[1]одна восьмая финала'!$J$11,'[1]одна восьмая финала'!E10,'[1]одна восьмая финала'!E11)</f>
        <v>Москва</v>
      </c>
      <c r="D17" s="13">
        <f>IF('[1]одна восьмая финала'!$J$10&gt;'[1]одна восьмая финала'!$J$11,'[1]одна восьмая финала'!F10,'[1]одна восьмая финала'!F11)</f>
        <v>1975</v>
      </c>
      <c r="E17" s="13" t="str">
        <f>IF('[1]одна восьмая финала'!$J$10&gt;'[1]одна восьмая финала'!$J$11,'[1]одна восьмая финала'!G10,'[1]одна восьмая финала'!G11)</f>
        <v>КМС</v>
      </c>
      <c r="F17" s="35">
        <v>0.0001287037037037037</v>
      </c>
      <c r="G17" s="35">
        <v>0.000203587962962963</v>
      </c>
      <c r="H17" s="35">
        <v>0.0003322916666666667</v>
      </c>
      <c r="I17" s="35">
        <v>0.00029351851851851853</v>
      </c>
      <c r="J17" s="41"/>
      <c r="K17" s="41"/>
      <c r="L17" s="42"/>
      <c r="M17" s="13">
        <v>11</v>
      </c>
    </row>
    <row r="18" spans="1:13" ht="21.75" customHeight="1">
      <c r="A18" s="13">
        <v>12</v>
      </c>
      <c r="B18" s="34" t="str">
        <f>IF('[1]одна восьмая финала'!$J$19&gt;'[1]одна восьмая финала'!$J$18,'[1]одна восьмая финала'!D19,'[1]одна восьмая финала'!D18)</f>
        <v>Власов Сергей</v>
      </c>
      <c r="C18" s="13" t="str">
        <f>IF('[1]одна восьмая финала'!$J$19&gt;'[1]одна восьмая финала'!$J$18,'[1]одна восьмая финала'!E19,'[1]одна восьмая финала'!E18)</f>
        <v>Калуга</v>
      </c>
      <c r="D18" s="13">
        <f>IF('[1]одна восьмая финала'!$J$19&gt;'[1]одна восьмая финала'!$J$18,'[1]одна восьмая финала'!F19,'[1]одна восьмая финала'!F18)</f>
        <v>1986</v>
      </c>
      <c r="E18" s="13">
        <f>IF('[1]одна восьмая финала'!$J$19&gt;'[1]одна восьмая финала'!$J$18,'[1]одна восьмая финала'!G19,'[1]одна восьмая финала'!G18)</f>
        <v>2</v>
      </c>
      <c r="F18" s="35">
        <v>0.00015543981481481482</v>
      </c>
      <c r="G18" s="35">
        <v>0.00018298611111111106</v>
      </c>
      <c r="H18" s="35">
        <v>0.0003384259259259259</v>
      </c>
      <c r="I18" s="35">
        <v>0.00030879629629629627</v>
      </c>
      <c r="J18" s="41"/>
      <c r="K18" s="41"/>
      <c r="L18" s="42"/>
      <c r="M18" s="13">
        <v>12</v>
      </c>
    </row>
    <row r="19" spans="1:13" ht="21.75" customHeight="1">
      <c r="A19" s="13">
        <v>13</v>
      </c>
      <c r="B19" s="34" t="str">
        <f>IF('[1]одна восьмая финала'!$J$15&gt;'[1]одна восьмая финала'!$J$14,'[1]одна восьмая финала'!D15,'[1]одна восьмая финала'!D14)</f>
        <v>Аминов Фарит       </v>
      </c>
      <c r="C19" s="13" t="str">
        <f>IF('[1]одна восьмая финала'!$J$15&gt;'[1]одна восьмая финала'!$J$14,'[1]одна восьмая финала'!E15,'[1]одна восьмая финала'!E14)</f>
        <v>Москва</v>
      </c>
      <c r="D19" s="13">
        <f>IF('[1]одна восьмая финала'!$J$15&gt;'[1]одна восьмая финала'!$J$14,'[1]одна восьмая финала'!F15,'[1]одна восьмая финала'!F14)</f>
        <v>1987</v>
      </c>
      <c r="E19" s="13">
        <f>IF('[1]одна восьмая финала'!$J$15&gt;'[1]одна восьмая финала'!$J$14,'[1]одна восьмая финала'!G15,'[1]одна восьмая финала'!G14)</f>
        <v>2</v>
      </c>
      <c r="F19" s="35">
        <v>0.00016296296296296295</v>
      </c>
      <c r="G19" s="35">
        <v>0.0001857638888888889</v>
      </c>
      <c r="H19" s="35">
        <v>0.00034872685185185186</v>
      </c>
      <c r="I19" s="35">
        <v>0.0003111111111111111</v>
      </c>
      <c r="J19" s="41"/>
      <c r="K19" s="41"/>
      <c r="L19" s="42"/>
      <c r="M19" s="13">
        <v>13</v>
      </c>
    </row>
    <row r="20" spans="1:13" ht="21.75" customHeight="1">
      <c r="A20" s="13">
        <v>14</v>
      </c>
      <c r="B20" s="34" t="str">
        <f>IF('[1]одна восьмая финала'!$J$8&gt;'[1]одна восьмая финала'!$J$9,'[1]одна восьмая финала'!D8,'[1]одна восьмая финала'!D9)</f>
        <v>Зайцев Дмитрий        </v>
      </c>
      <c r="C20" s="13" t="str">
        <f>IF('[1]одна восьмая финала'!$J$8&gt;'[1]одна восьмая финала'!$J$9,'[1]одна восьмая финала'!E8,'[1]одна восьмая финала'!E9)</f>
        <v>Москва</v>
      </c>
      <c r="D20" s="13">
        <f>IF('[1]одна восьмая финала'!$J$8&gt;'[1]одна восьмая финала'!$J$9,'[1]одна восьмая финала'!F8,'[1]одна восьмая финала'!F9)</f>
        <v>1985</v>
      </c>
      <c r="E20" s="13" t="str">
        <f>IF('[1]одна восьмая финала'!$J$8&gt;'[1]одна восьмая финала'!$J$9,'[1]одна восьмая финала'!G8,'[1]одна восьмая финала'!G9)</f>
        <v>б/р</v>
      </c>
      <c r="F20" s="35">
        <v>0.0001638888888888889</v>
      </c>
      <c r="G20" s="35">
        <v>0.00021932870370370365</v>
      </c>
      <c r="H20" s="35">
        <v>0.00038321759259259255</v>
      </c>
      <c r="I20" s="35">
        <v>0.0003362268518518519</v>
      </c>
      <c r="J20" s="41"/>
      <c r="K20" s="41"/>
      <c r="L20" s="42"/>
      <c r="M20" s="13">
        <v>14</v>
      </c>
    </row>
    <row r="21" spans="1:13" ht="21.75" customHeight="1">
      <c r="A21" s="13">
        <v>15</v>
      </c>
      <c r="B21" s="34" t="str">
        <f>IF('[1]одна восьмая финала'!$J$12&gt;'[1]одна восьмая финала'!$J$13,'[1]одна восьмая финала'!D12,'[1]одна восьмая финала'!D13)</f>
        <v>Золотарёв Александр</v>
      </c>
      <c r="C21" s="13" t="str">
        <f>IF('[1]одна восьмая финала'!$J$12&gt;'[1]одна восьмая финала'!$J$13,'[1]одна восьмая финала'!E12,'[1]одна восьмая финала'!E13)</f>
        <v>Смоленск</v>
      </c>
      <c r="D21" s="13">
        <f>IF('[1]одна восьмая финала'!$J$12&gt;'[1]одна восьмая финала'!$J$13,'[1]одна восьмая финала'!F12,'[1]одна восьмая финала'!F13)</f>
        <v>1985</v>
      </c>
      <c r="E21" s="13">
        <f>IF('[1]одна восьмая финала'!$J$12&gt;'[1]одна восьмая финала'!$J$13,'[1]одна восьмая финала'!G12,'[1]одна восьмая финала'!G13)</f>
        <v>2</v>
      </c>
      <c r="F21" s="35">
        <v>0.00011701388888888889</v>
      </c>
      <c r="G21" s="35">
        <v>0.0001804398148148148</v>
      </c>
      <c r="H21" s="35">
        <v>0.0002974537037037037</v>
      </c>
      <c r="I21" s="35" t="s">
        <v>134</v>
      </c>
      <c r="J21" s="41"/>
      <c r="K21" s="41"/>
      <c r="L21" s="42"/>
      <c r="M21" s="13">
        <v>15</v>
      </c>
    </row>
    <row r="22" spans="1:13" ht="21.75" customHeight="1" thickBot="1">
      <c r="A22" s="37">
        <v>16</v>
      </c>
      <c r="B22" s="38" t="str">
        <f>IF('[1]одна восьмая финала'!$J$16&gt;'[1]одна восьмая финала'!$J$17,'[1]одна восьмая финала'!D16,'[1]одна восьмая финала'!D17)</f>
        <v>Савельев Иван </v>
      </c>
      <c r="C22" s="37" t="str">
        <f>IF('[1]одна восьмая финала'!$J$16&gt;'[1]одна восьмая финала'!$J$17,'[1]одна восьмая финала'!E16,'[1]одна восьмая финала'!E17)</f>
        <v>Калуга</v>
      </c>
      <c r="D22" s="37">
        <f>IF('[1]одна восьмая финала'!$J$16&gt;'[1]одна восьмая финала'!$J$17,'[1]одна восьмая финала'!F16,'[1]одна восьмая финала'!F17)</f>
        <v>1990</v>
      </c>
      <c r="E22" s="37" t="str">
        <f>IF('[1]одна восьмая финала'!$J$16&gt;'[1]одна восьмая финала'!$J$17,'[1]одна восьмая финала'!G16,'[1]одна восьмая финала'!G17)</f>
        <v>б/р</v>
      </c>
      <c r="F22" s="39">
        <v>0.00017858796296296297</v>
      </c>
      <c r="G22" s="39">
        <v>0.00019826388888888894</v>
      </c>
      <c r="H22" s="39">
        <v>0.0003768518518518519</v>
      </c>
      <c r="I22" s="39" t="s">
        <v>134</v>
      </c>
      <c r="J22" s="41"/>
      <c r="K22" s="41"/>
      <c r="L22" s="42"/>
      <c r="M22" s="37">
        <v>16</v>
      </c>
    </row>
    <row r="23" spans="1:13" ht="21.75" customHeight="1">
      <c r="A23" s="40">
        <v>17</v>
      </c>
      <c r="B23" s="45" t="str">
        <f>IF(OR('[1]квалификация'!B24=0,'[1]квалификация'!B24="Главный судья",'[1]квалификация'!B24="Главный секретарь "),0,'[1]квалификация'!B24)</f>
        <v>Бурдейный Андрей</v>
      </c>
      <c r="C23" s="40" t="str">
        <f>IF('[1]квалификация'!C24=0,0,'[1]квалификация'!C24)</f>
        <v>Смоленск</v>
      </c>
      <c r="D23" s="40">
        <f>IF('[1]квалификация'!D24=0,0,'[1]квалификация'!D24)</f>
        <v>1986</v>
      </c>
      <c r="E23" s="40">
        <f>IF('[1]квалификация'!E24=0,0,'[1]квалификация'!E24)</f>
        <v>2</v>
      </c>
      <c r="F23" s="46">
        <v>0.0002549768518518519</v>
      </c>
      <c r="G23" s="46">
        <v>0.00018541666666666663</v>
      </c>
      <c r="H23" s="46">
        <v>0.0004403935185185185</v>
      </c>
      <c r="I23" s="41"/>
      <c r="J23" s="41"/>
      <c r="K23" s="41"/>
      <c r="L23" s="42"/>
      <c r="M23" s="40">
        <v>17</v>
      </c>
    </row>
    <row r="24" spans="1:13" ht="21.75" customHeight="1">
      <c r="A24" s="13">
        <v>18</v>
      </c>
      <c r="B24" s="45" t="str">
        <f>IF(OR('[1]квалификация'!B25=0,'[1]квалификация'!B25="Главный судья",'[1]квалификация'!B25="Главный секретарь "),0,'[1]квалификация'!B25)</f>
        <v>Сафонов Артем</v>
      </c>
      <c r="C24" s="40" t="str">
        <f>IF('[1]квалификация'!C25=0,0,'[1]квалификация'!C25)</f>
        <v>Калуга</v>
      </c>
      <c r="D24" s="40">
        <f>IF('[1]квалификация'!D25=0,0,'[1]квалификация'!D25)</f>
        <v>1981</v>
      </c>
      <c r="E24" s="40">
        <f>IF('[1]квалификация'!E25=0,0,'[1]квалификация'!E25)</f>
        <v>3</v>
      </c>
      <c r="F24" s="46">
        <v>0.00025613425925925923</v>
      </c>
      <c r="G24" s="46">
        <v>0.00023252314814814815</v>
      </c>
      <c r="H24" s="46">
        <v>0.0004886574074074074</v>
      </c>
      <c r="I24" s="41"/>
      <c r="J24" s="41"/>
      <c r="K24" s="41"/>
      <c r="L24" s="42"/>
      <c r="M24" s="13">
        <v>18</v>
      </c>
    </row>
    <row r="25" spans="1:13" ht="21.75" customHeight="1">
      <c r="A25" s="13">
        <v>19</v>
      </c>
      <c r="B25" s="45" t="str">
        <f>IF(OR('[1]квалификация'!B26=0,'[1]квалификация'!B26="Главный судья",'[1]квалификация'!B26="Главный секретарь "),0,'[1]квалификация'!B26)</f>
        <v>Калентеенков Александр</v>
      </c>
      <c r="C25" s="40" t="str">
        <f>IF('[1]квалификация'!C26=0,0,'[1]квалификация'!C26)</f>
        <v>Смоленск</v>
      </c>
      <c r="D25" s="40">
        <f>IF('[1]квалификация'!D26=0,0,'[1]квалификация'!D26)</f>
        <v>1990</v>
      </c>
      <c r="E25" s="40">
        <f>IF('[1]квалификация'!E26=0,0,'[1]квалификация'!E26)</f>
        <v>2</v>
      </c>
      <c r="F25" s="46">
        <v>0.00020879629629629625</v>
      </c>
      <c r="G25" s="46">
        <v>0.00029375000000000007</v>
      </c>
      <c r="H25" s="46">
        <v>0.0005025462962962963</v>
      </c>
      <c r="I25" s="41"/>
      <c r="J25" s="41"/>
      <c r="K25" s="41"/>
      <c r="L25" s="42"/>
      <c r="M25" s="13">
        <v>19</v>
      </c>
    </row>
    <row r="26" spans="1:13" ht="21.75" customHeight="1">
      <c r="A26" s="13">
        <v>20</v>
      </c>
      <c r="B26" s="45" t="str">
        <f>IF(OR('[1]квалификация'!B27=0,'[1]квалификация'!B27="Главный судья",'[1]квалификация'!B27="Главный секретарь "),0,'[1]квалификация'!B27)</f>
        <v>Меркурьев Илья</v>
      </c>
      <c r="C26" s="40" t="str">
        <f>IF('[1]квалификация'!C27=0,0,'[1]квалификация'!C27)</f>
        <v>Смоленск</v>
      </c>
      <c r="D26" s="40">
        <f>IF('[1]квалификация'!D27=0,0,'[1]квалификация'!D27)</f>
        <v>1986</v>
      </c>
      <c r="E26" s="40">
        <f>IF('[1]квалификация'!E27=0,0,'[1]квалификация'!E27)</f>
        <v>3</v>
      </c>
      <c r="F26" s="46">
        <v>0.0002657407407407407</v>
      </c>
      <c r="G26" s="46">
        <v>0.0002452546296296296</v>
      </c>
      <c r="H26" s="46">
        <v>0.0005109953703703703</v>
      </c>
      <c r="I26" s="41"/>
      <c r="J26" s="41"/>
      <c r="K26" s="41"/>
      <c r="L26" s="42"/>
      <c r="M26" s="13">
        <v>20</v>
      </c>
    </row>
    <row r="27" spans="1:13" ht="21.75" customHeight="1">
      <c r="A27" s="13">
        <v>21</v>
      </c>
      <c r="B27" s="45" t="str">
        <f>IF(OR('[1]квалификация'!B28=0,'[1]квалификация'!B28="Главный судья",'[1]квалификация'!B28="Главный секретарь "),0,'[1]квалификация'!B28)</f>
        <v>Пигай Максим</v>
      </c>
      <c r="C27" s="40" t="str">
        <f>IF('[1]квалификация'!C28=0,0,'[1]квалификация'!C28)</f>
        <v>Москва</v>
      </c>
      <c r="D27" s="40">
        <f>IF('[1]квалификация'!D28=0,0,'[1]квалификация'!D28)</f>
        <v>1977</v>
      </c>
      <c r="E27" s="40" t="str">
        <f>IF('[1]квалификация'!E28=0,0,'[1]квалификация'!E28)</f>
        <v>б/р</v>
      </c>
      <c r="F27" s="46">
        <v>0.000234375</v>
      </c>
      <c r="G27" s="46">
        <v>0.0002813657407407408</v>
      </c>
      <c r="H27" s="46">
        <v>0.0005157407407407408</v>
      </c>
      <c r="I27" s="41"/>
      <c r="J27" s="41"/>
      <c r="K27" s="41"/>
      <c r="L27" s="42"/>
      <c r="M27" s="13">
        <v>21</v>
      </c>
    </row>
    <row r="28" spans="1:13" ht="21.75" customHeight="1">
      <c r="A28" s="13">
        <v>22</v>
      </c>
      <c r="B28" s="45" t="str">
        <f>IF(OR('[1]квалификация'!B29=0,'[1]квалификация'!B29="Главный судья",'[1]квалификация'!B29="Главный секретарь "),0,'[1]квалификация'!B29)</f>
        <v>Чуранов Евгений</v>
      </c>
      <c r="C28" s="40" t="str">
        <f>IF('[1]квалификация'!C29=0,0,'[1]квалификация'!C29)</f>
        <v>Смоленск</v>
      </c>
      <c r="D28" s="40">
        <f>IF('[1]квалификация'!D29=0,0,'[1]квалификация'!D29)</f>
        <v>1988</v>
      </c>
      <c r="E28" s="40" t="str">
        <f>IF('[1]квалификация'!E29=0,0,'[1]квалификация'!E29)</f>
        <v>б/р</v>
      </c>
      <c r="F28" s="46">
        <v>0.00018564814814814814</v>
      </c>
      <c r="G28" s="46">
        <v>0.00037534722222222223</v>
      </c>
      <c r="H28" s="46">
        <v>0.0005609953703703703</v>
      </c>
      <c r="I28" s="41"/>
      <c r="J28" s="41"/>
      <c r="K28" s="41"/>
      <c r="L28" s="42"/>
      <c r="M28" s="13">
        <v>22</v>
      </c>
    </row>
    <row r="29" spans="1:13" ht="21.75" customHeight="1">
      <c r="A29" s="13">
        <v>23</v>
      </c>
      <c r="B29" s="45" t="str">
        <f>IF(OR('[1]квалификация'!B30=0,'[1]квалификация'!B30="Главный судья",'[1]квалификация'!B30="Главный секретарь "),0,'[1]квалификация'!B30)</f>
        <v>Блинков Василий</v>
      </c>
      <c r="C29" s="40" t="str">
        <f>IF('[1]квалификация'!C30=0,0,'[1]квалификация'!C30)</f>
        <v>Санкт-Петербург</v>
      </c>
      <c r="D29" s="40">
        <f>IF('[1]квалификация'!D30=0,0,'[1]квалификация'!D30)</f>
        <v>1994</v>
      </c>
      <c r="E29" s="40">
        <f>IF('[1]квалификация'!E30=0,0,'[1]квалификация'!E30)</f>
        <v>1</v>
      </c>
      <c r="F29" s="46">
        <v>0.0002510416666666667</v>
      </c>
      <c r="G29" s="46">
        <v>0.0003612268518518518</v>
      </c>
      <c r="H29" s="46">
        <v>0.0006122685185185185</v>
      </c>
      <c r="I29" s="41"/>
      <c r="J29" s="41"/>
      <c r="K29" s="41"/>
      <c r="L29" s="42"/>
      <c r="M29" s="13">
        <v>23</v>
      </c>
    </row>
    <row r="31" spans="2:5" ht="12.75">
      <c r="B31" t="s">
        <v>64</v>
      </c>
      <c r="C31" s="54" t="s">
        <v>65</v>
      </c>
      <c r="D31" s="54"/>
      <c r="E31" s="54"/>
    </row>
    <row r="32" spans="2:5" ht="12.75">
      <c r="B32" t="s">
        <v>66</v>
      </c>
      <c r="C32" s="54" t="s">
        <v>67</v>
      </c>
      <c r="D32" s="54"/>
      <c r="E32" s="54"/>
    </row>
  </sheetData>
  <mergeCells count="8">
    <mergeCell ref="C31:E31"/>
    <mergeCell ref="C32:E32"/>
    <mergeCell ref="G5:H5"/>
    <mergeCell ref="I5:J5"/>
    <mergeCell ref="A1:H1"/>
    <mergeCell ref="A2:H2"/>
    <mergeCell ref="A4:B4"/>
    <mergeCell ref="E4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F20" sqref="F20"/>
    </sheetView>
  </sheetViews>
  <sheetFormatPr defaultColWidth="9.140625" defaultRowHeight="12.75"/>
  <cols>
    <col min="1" max="1" width="8.7109375" style="0" customWidth="1"/>
    <col min="2" max="2" width="23.28125" style="0" customWidth="1"/>
    <col min="3" max="3" width="22.7109375" style="0" customWidth="1"/>
    <col min="4" max="5" width="10.28125" style="0" customWidth="1"/>
    <col min="6" max="8" width="9.7109375" style="0" customWidth="1"/>
    <col min="9" max="9" width="10.7109375" style="0" customWidth="1"/>
    <col min="10" max="10" width="9.7109375" style="0" customWidth="1"/>
    <col min="11" max="11" width="6.7109375" style="0" customWidth="1"/>
  </cols>
  <sheetData>
    <row r="1" spans="1:10" ht="18">
      <c r="A1" s="50" t="s">
        <v>120</v>
      </c>
      <c r="B1" s="50"/>
      <c r="C1" s="50"/>
      <c r="D1" s="50"/>
      <c r="E1" s="50"/>
      <c r="F1" s="50"/>
      <c r="G1" s="50"/>
      <c r="H1" s="50"/>
      <c r="I1" s="29"/>
      <c r="J1" s="29"/>
    </row>
    <row r="2" spans="1:10" ht="15.75">
      <c r="A2" s="55" t="s">
        <v>1</v>
      </c>
      <c r="B2" s="55"/>
      <c r="C2" s="55"/>
      <c r="D2" s="55"/>
      <c r="E2" s="55"/>
      <c r="F2" s="55"/>
      <c r="G2" s="55"/>
      <c r="H2" s="55"/>
      <c r="I2" s="30"/>
      <c r="J2" s="30"/>
    </row>
    <row r="4" spans="1:6" ht="15.75">
      <c r="A4" s="55" t="s">
        <v>2</v>
      </c>
      <c r="B4" s="55"/>
      <c r="C4" s="30"/>
      <c r="D4" s="30"/>
      <c r="E4" s="55" t="s">
        <v>121</v>
      </c>
      <c r="F4" s="55"/>
    </row>
    <row r="5" spans="7:8" ht="12.75">
      <c r="G5" s="56" t="s">
        <v>135</v>
      </c>
      <c r="H5" s="56"/>
    </row>
    <row r="6" spans="1:19" ht="25.5" customHeight="1">
      <c r="A6" s="31" t="s">
        <v>5</v>
      </c>
      <c r="B6" s="31" t="s">
        <v>6</v>
      </c>
      <c r="C6" s="31" t="s">
        <v>7</v>
      </c>
      <c r="D6" s="31" t="s">
        <v>8</v>
      </c>
      <c r="E6" s="31" t="s">
        <v>9</v>
      </c>
      <c r="F6" s="6" t="s">
        <v>122</v>
      </c>
      <c r="G6" s="6" t="s">
        <v>123</v>
      </c>
      <c r="H6" s="6" t="s">
        <v>124</v>
      </c>
      <c r="I6" s="31" t="s">
        <v>125</v>
      </c>
      <c r="J6" s="31" t="s">
        <v>126</v>
      </c>
      <c r="K6" s="31" t="s">
        <v>127</v>
      </c>
      <c r="P6" s="33"/>
      <c r="Q6" s="33"/>
      <c r="R6" s="33"/>
      <c r="S6" s="33"/>
    </row>
    <row r="7" spans="1:11" ht="21.75" customHeight="1">
      <c r="A7" s="13">
        <v>1</v>
      </c>
      <c r="B7" s="34" t="s">
        <v>28</v>
      </c>
      <c r="C7" s="13" t="s">
        <v>29</v>
      </c>
      <c r="D7" s="13">
        <v>1983</v>
      </c>
      <c r="E7" s="13">
        <v>1</v>
      </c>
      <c r="F7" s="35">
        <v>0.00010081018518518521</v>
      </c>
      <c r="G7" s="35">
        <v>0.00018576388888888885</v>
      </c>
      <c r="H7" s="35">
        <v>0.0002865740740740741</v>
      </c>
      <c r="I7" s="35">
        <v>0.0002925925925925926</v>
      </c>
      <c r="J7" s="35">
        <v>0.00026365740740740744</v>
      </c>
      <c r="K7" s="36" t="s">
        <v>128</v>
      </c>
    </row>
    <row r="8" spans="1:11" ht="21.75" customHeight="1">
      <c r="A8" s="13">
        <v>2</v>
      </c>
      <c r="B8" s="34" t="s">
        <v>133</v>
      </c>
      <c r="C8" s="13" t="s">
        <v>39</v>
      </c>
      <c r="D8" s="13">
        <v>1981</v>
      </c>
      <c r="E8" s="13">
        <v>1</v>
      </c>
      <c r="F8" s="35">
        <v>0.00011527777777777778</v>
      </c>
      <c r="G8" s="35">
        <v>0.00037754629629629623</v>
      </c>
      <c r="H8" s="35">
        <v>0.000492824074074074</v>
      </c>
      <c r="I8" s="35">
        <v>0.00037407407407407403</v>
      </c>
      <c r="J8" s="35">
        <v>0.00038668981481481475</v>
      </c>
      <c r="K8" s="36" t="s">
        <v>129</v>
      </c>
    </row>
    <row r="9" spans="1:11" ht="21.75" customHeight="1">
      <c r="A9" s="13">
        <v>3</v>
      </c>
      <c r="B9" s="34" t="s">
        <v>38</v>
      </c>
      <c r="C9" s="13" t="s">
        <v>39</v>
      </c>
      <c r="D9" s="13">
        <v>1980</v>
      </c>
      <c r="E9" s="13">
        <v>1</v>
      </c>
      <c r="F9" s="35">
        <v>0.00011863425925925926</v>
      </c>
      <c r="G9" s="35">
        <v>0.00024930555555555556</v>
      </c>
      <c r="H9" s="35">
        <v>0.0003679398148148148</v>
      </c>
      <c r="I9" s="35">
        <v>0.0003828703703703704</v>
      </c>
      <c r="J9" s="35">
        <v>0.0003239583333333333</v>
      </c>
      <c r="K9" s="36" t="s">
        <v>130</v>
      </c>
    </row>
    <row r="10" spans="1:11" ht="21.75" customHeight="1" thickBot="1">
      <c r="A10" s="37">
        <v>4</v>
      </c>
      <c r="B10" s="38" t="s">
        <v>47</v>
      </c>
      <c r="C10" s="37" t="s">
        <v>29</v>
      </c>
      <c r="D10" s="37">
        <v>1987</v>
      </c>
      <c r="E10" s="37">
        <v>2</v>
      </c>
      <c r="F10" s="39">
        <v>0.00013703703703703705</v>
      </c>
      <c r="G10" s="39">
        <v>0.0004059027777777777</v>
      </c>
      <c r="H10" s="39">
        <v>0.0005429398148148148</v>
      </c>
      <c r="I10" s="39">
        <v>0.000378125</v>
      </c>
      <c r="J10" s="39">
        <v>0.0003686342592592593</v>
      </c>
      <c r="K10" s="37">
        <v>4</v>
      </c>
    </row>
    <row r="11" spans="1:11" ht="21.75" customHeight="1">
      <c r="A11" s="40">
        <v>5</v>
      </c>
      <c r="B11" s="34" t="s">
        <v>50</v>
      </c>
      <c r="C11" s="13" t="s">
        <v>51</v>
      </c>
      <c r="D11" s="13">
        <v>1989</v>
      </c>
      <c r="E11" s="13">
        <v>3</v>
      </c>
      <c r="F11" s="35">
        <v>0.00015636574074074074</v>
      </c>
      <c r="G11" s="35">
        <v>0.000495949074074074</v>
      </c>
      <c r="H11" s="35">
        <v>0.0006523148148148148</v>
      </c>
      <c r="I11" s="41"/>
      <c r="J11" s="42"/>
      <c r="K11" s="40">
        <v>5</v>
      </c>
    </row>
    <row r="12" spans="1:11" ht="21.75" customHeight="1">
      <c r="A12" s="13">
        <v>6</v>
      </c>
      <c r="B12" s="47" t="s">
        <v>131</v>
      </c>
      <c r="C12" s="48" t="s">
        <v>29</v>
      </c>
      <c r="D12" s="48">
        <v>1987</v>
      </c>
      <c r="E12" s="48">
        <v>2</v>
      </c>
      <c r="F12" s="49">
        <v>0.00020578703703703707</v>
      </c>
      <c r="G12" s="49">
        <v>0.0006239583333333334</v>
      </c>
      <c r="H12" s="49">
        <v>0.0008297453703703704</v>
      </c>
      <c r="I12" s="41"/>
      <c r="J12" s="42"/>
      <c r="K12" s="13">
        <v>6</v>
      </c>
    </row>
    <row r="13" spans="1:11" ht="21.75" customHeight="1">
      <c r="A13" s="8">
        <v>7</v>
      </c>
      <c r="B13" s="34" t="s">
        <v>42</v>
      </c>
      <c r="C13" s="13" t="s">
        <v>29</v>
      </c>
      <c r="D13" s="13">
        <v>1977</v>
      </c>
      <c r="E13" s="13">
        <v>2</v>
      </c>
      <c r="F13" s="35">
        <v>0.00015671296296296296</v>
      </c>
      <c r="G13" s="35" t="s">
        <v>134</v>
      </c>
      <c r="H13" s="35" t="s">
        <v>134</v>
      </c>
      <c r="I13" s="41"/>
      <c r="J13" s="42"/>
      <c r="K13" s="15" t="s">
        <v>132</v>
      </c>
    </row>
    <row r="14" spans="1:11" ht="21.75" customHeight="1" thickBot="1">
      <c r="A14" s="37">
        <v>8</v>
      </c>
      <c r="B14" s="45" t="s">
        <v>55</v>
      </c>
      <c r="C14" s="40" t="s">
        <v>39</v>
      </c>
      <c r="D14" s="40">
        <v>1996</v>
      </c>
      <c r="E14" s="40" t="s">
        <v>56</v>
      </c>
      <c r="F14" s="46">
        <v>0.00022673611111111112</v>
      </c>
      <c r="G14" s="46" t="s">
        <v>134</v>
      </c>
      <c r="H14" s="46" t="s">
        <v>134</v>
      </c>
      <c r="I14" s="41"/>
      <c r="J14" s="42"/>
      <c r="K14" s="15" t="s">
        <v>132</v>
      </c>
    </row>
    <row r="15" ht="12.75" customHeight="1"/>
    <row r="16" spans="2:5" ht="12.75" customHeight="1">
      <c r="B16" t="s">
        <v>64</v>
      </c>
      <c r="C16" s="54" t="s">
        <v>65</v>
      </c>
      <c r="D16" s="54"/>
      <c r="E16" s="54"/>
    </row>
    <row r="17" spans="2:5" ht="12.75" customHeight="1">
      <c r="B17" t="s">
        <v>66</v>
      </c>
      <c r="C17" s="54" t="s">
        <v>67</v>
      </c>
      <c r="D17" s="54"/>
      <c r="E17" s="54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mergeCells count="7">
    <mergeCell ref="C16:E16"/>
    <mergeCell ref="C17:E17"/>
    <mergeCell ref="G5:H5"/>
    <mergeCell ref="A1:H1"/>
    <mergeCell ref="A2:H2"/>
    <mergeCell ref="A4:B4"/>
    <mergeCell ref="E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2007-11-11T19:26:54Z</dcterms:modified>
  <cp:category/>
  <cp:version/>
  <cp:contentType/>
  <cp:contentStatus/>
</cp:coreProperties>
</file>